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 xml:space="preserve"> </author>
  </authors>
  <commentList>
    <comment ref="R1" authorId="0">
      <text>
        <r>
          <rPr>
            <sz val="11"/>
            <color rgb="FF000000"/>
            <rFont val="Calibri"/>
            <charset val="1"/>
          </rPr>
          <t xml:space="preserve">Mpaphi Ikula:
</t>
        </r>
      </text>
    </comment>
    <comment ref="R32" authorId="0">
      <text>
        <r>
          <rPr>
            <sz val="11"/>
            <color rgb="FF000000"/>
            <rFont val="Calibri"/>
            <charset val="1"/>
          </rPr>
          <t xml:space="preserve">Mpaphi Ikula:
</t>
        </r>
      </text>
    </comment>
    <comment ref="R53" authorId="0">
      <text>
        <r>
          <rPr>
            <sz val="11"/>
            <color rgb="FF000000"/>
            <rFont val="Calibri"/>
            <charset val="1"/>
          </rPr>
          <t xml:space="preserve">Mpaphi Ikula:
</t>
        </r>
      </text>
    </comment>
    <comment ref="R60" authorId="0">
      <text>
        <r>
          <rPr>
            <sz val="11"/>
            <color rgb="FF000000"/>
            <rFont val="Calibri"/>
            <charset val="1"/>
          </rPr>
          <t xml:space="preserve">Mpaphi Ikula:
</t>
        </r>
      </text>
    </comment>
    <comment ref="R65" authorId="0">
      <text>
        <r>
          <rPr>
            <sz val="11"/>
            <color rgb="FF000000"/>
            <rFont val="Calibri"/>
            <charset val="1"/>
          </rPr>
          <t xml:space="preserve">Mpaphi Ikula:
</t>
        </r>
      </text>
    </comment>
    <comment ref="R78" authorId="0">
      <text>
        <r>
          <rPr>
            <sz val="11"/>
            <color rgb="FF000000"/>
            <rFont val="Calibri"/>
            <charset val="1"/>
          </rPr>
          <t xml:space="preserve">Mpaphi Ikula:
</t>
        </r>
      </text>
    </comment>
    <comment ref="R104" authorId="0">
      <text>
        <r>
          <rPr>
            <sz val="11"/>
            <color rgb="FF000000"/>
            <rFont val="Calibri"/>
            <charset val="1"/>
          </rPr>
          <t xml:space="preserve">Mpaphi Ikula:
</t>
        </r>
      </text>
    </comment>
    <comment ref="R199" authorId="0">
      <text>
        <r>
          <rPr>
            <sz val="11"/>
            <color rgb="FF000000"/>
            <rFont val="Calibri"/>
            <charset val="1"/>
          </rPr>
          <t xml:space="preserve">Mpaphi Ikula:
</t>
        </r>
      </text>
    </comment>
    <comment ref="R205" authorId="0">
      <text>
        <r>
          <rPr>
            <sz val="11"/>
            <color rgb="FF000000"/>
            <rFont val="Calibri"/>
            <charset val="1"/>
          </rPr>
          <t xml:space="preserve">Mpaphi Ikula:
</t>
        </r>
      </text>
    </comment>
  </commentList>
</comments>
</file>

<file path=xl/sharedStrings.xml><?xml version="1.0" encoding="utf-8"?>
<sst xmlns="http://schemas.openxmlformats.org/spreadsheetml/2006/main" count="2240" uniqueCount="649">
  <si>
    <t>Discipline</t>
  </si>
  <si>
    <t>Project  Description/Activity Name</t>
  </si>
  <si>
    <t>Budget Amount (BWP)</t>
  </si>
  <si>
    <t>Estimated Cost (BWP)</t>
  </si>
  <si>
    <t xml:space="preserve">Method of Procurement </t>
  </si>
  <si>
    <t>Preparation of ITT (Incl.TORS &amp; market  research)</t>
  </si>
  <si>
    <t>Submission of ITT to POU for Vetting</t>
  </si>
  <si>
    <t>Date of intended publication of tender (where applicable0</t>
  </si>
  <si>
    <t xml:space="preserve">Issuing of invitation to tender </t>
  </si>
  <si>
    <t>Closing date for tenders</t>
  </si>
  <si>
    <t>Evaluation of tender by Evaluation Committee</t>
  </si>
  <si>
    <t>Verification of Evaluation report by PU</t>
  </si>
  <si>
    <t>Submission of evaluation report to POU</t>
  </si>
  <si>
    <t>Pre-Adjudication by POU</t>
  </si>
  <si>
    <t>Award Decision by AO</t>
  </si>
  <si>
    <t>Cooling Off and Debriefing</t>
  </si>
  <si>
    <t xml:space="preserve">Contract Signing </t>
  </si>
  <si>
    <t>Commencement of project implementation</t>
  </si>
  <si>
    <t>Completion of project implement</t>
  </si>
  <si>
    <t>End of Activity report</t>
  </si>
  <si>
    <t>1. DEPARTMENT OF FINANCE &amp; DEVELOPMENT PLANNING</t>
  </si>
  <si>
    <t>LTC/FDP/01/2024--Supplies</t>
  </si>
  <si>
    <t>Suply and delivery of office stationery for Lobatse Town Council</t>
  </si>
  <si>
    <t>RDB</t>
  </si>
  <si>
    <t>Running  tender until 2027</t>
  </si>
  <si>
    <t>31/03/2027</t>
  </si>
  <si>
    <t>01/04/2027</t>
  </si>
  <si>
    <t>LTC/FDP/02/2024--Supplies</t>
  </si>
  <si>
    <t>Supply and delivery of uniform and protective clothing,and footwear</t>
  </si>
  <si>
    <t>1 616 660.00</t>
  </si>
  <si>
    <t>LTC/FDP/03/2024--Supplies</t>
  </si>
  <si>
    <t>Supply and delivery of domestic requisites</t>
  </si>
  <si>
    <t>2 635 860.00</t>
  </si>
  <si>
    <t>10/02/2025</t>
  </si>
  <si>
    <t>26/02/2025</t>
  </si>
  <si>
    <t>01/03/2025</t>
  </si>
  <si>
    <t>16/03/2025</t>
  </si>
  <si>
    <t>20/03/2025</t>
  </si>
  <si>
    <t>29/03/2025</t>
  </si>
  <si>
    <t>30/03/2025</t>
  </si>
  <si>
    <t>02/04/2025</t>
  </si>
  <si>
    <t>04/04/2025</t>
  </si>
  <si>
    <t>16/04/2025</t>
  </si>
  <si>
    <t>22/04/2025</t>
  </si>
  <si>
    <t>23/04/2025</t>
  </si>
  <si>
    <t>25/04/2025</t>
  </si>
  <si>
    <t>LTC/FDP/04/2024--Supplies</t>
  </si>
  <si>
    <t>Supply and delivery of food office commodities for Lobatse Town Council</t>
  </si>
  <si>
    <t>2. DEPARTMENT OF CIVIL &amp; MECHNICAL</t>
  </si>
  <si>
    <t>A. TRANSPORT DIVISION</t>
  </si>
  <si>
    <t>TM01-Supplies+A10:A19</t>
  </si>
  <si>
    <t>Supply of vehicle spare parts</t>
  </si>
  <si>
    <t>P689000</t>
  </si>
  <si>
    <t>ODB</t>
  </si>
  <si>
    <t>N/A</t>
  </si>
  <si>
    <t xml:space="preserve">USER  DEPARTMENT  DIVERTED FUNDS DUE TO EMERGENCY VEHICLE  MAINTENANCE  SERVICES, HENCE WILL PREPARE RFQ FOR SPARE PARTS. </t>
  </si>
  <si>
    <t>Funds depleted, no  tender running.</t>
  </si>
  <si>
    <t>TM02-Supplies</t>
  </si>
  <si>
    <t>Supply &amp; delivery of wet cell batteries</t>
  </si>
  <si>
    <t>P35800</t>
  </si>
  <si>
    <t>RFQ</t>
  </si>
  <si>
    <t>05/09/2024</t>
  </si>
  <si>
    <t>12/09/2024</t>
  </si>
  <si>
    <t>17/09/2024</t>
  </si>
  <si>
    <t>20/09/2024</t>
  </si>
  <si>
    <t>25/09/2024</t>
  </si>
  <si>
    <t>07/10/2024</t>
  </si>
  <si>
    <t>08/10/2024</t>
  </si>
  <si>
    <t>09/10/2024</t>
  </si>
  <si>
    <t>14/10/2024</t>
  </si>
  <si>
    <t>15/10/2024</t>
  </si>
  <si>
    <t>16/10/2024</t>
  </si>
  <si>
    <t>17/10/2024</t>
  </si>
  <si>
    <t>18/10/2024</t>
  </si>
  <si>
    <t>TM03-Supplies</t>
  </si>
  <si>
    <t>Fuel, Oil, lubriicants</t>
  </si>
  <si>
    <t>P1,642, 040.00</t>
  </si>
  <si>
    <t>Selective</t>
  </si>
  <si>
    <t>20/03/2024</t>
  </si>
  <si>
    <t>26/03/2024</t>
  </si>
  <si>
    <t>28/03/2024</t>
  </si>
  <si>
    <t>09/04/2024</t>
  </si>
  <si>
    <t>12/04/2024</t>
  </si>
  <si>
    <t>05/05/2024</t>
  </si>
  <si>
    <t>06/05/2024</t>
  </si>
  <si>
    <t>07/05/2024</t>
  </si>
  <si>
    <t>07/06/2024</t>
  </si>
  <si>
    <t>10/06/2024</t>
  </si>
  <si>
    <t>14/06/2024</t>
  </si>
  <si>
    <t>19/06/2024</t>
  </si>
  <si>
    <t>TM04-Service</t>
  </si>
  <si>
    <t xml:space="preserve">Air refrigerant refil </t>
  </si>
  <si>
    <t>P3,900.00</t>
  </si>
  <si>
    <t>Micro</t>
  </si>
  <si>
    <t>10/07/2024</t>
  </si>
  <si>
    <t>24/07/2024</t>
  </si>
  <si>
    <t>28/07/2024</t>
  </si>
  <si>
    <t>29/07/2024</t>
  </si>
  <si>
    <t>TM05-Service</t>
  </si>
  <si>
    <t>Maintenance of primary school pots &amp; airconditioner</t>
  </si>
  <si>
    <t>P237,600.00</t>
  </si>
  <si>
    <t>25/11/2024</t>
  </si>
  <si>
    <t>03/12/2024</t>
  </si>
  <si>
    <t>05/12/2024</t>
  </si>
  <si>
    <t>09/12/2024</t>
  </si>
  <si>
    <t>12/12/2024</t>
  </si>
  <si>
    <t>13/12/2024</t>
  </si>
  <si>
    <t>24/12/2024</t>
  </si>
  <si>
    <t>06/01/2025</t>
  </si>
  <si>
    <t>07/01/2025</t>
  </si>
  <si>
    <t>08/01/2025</t>
  </si>
  <si>
    <t>31/01/2025</t>
  </si>
  <si>
    <t>TM06-Supplies</t>
  </si>
  <si>
    <t>First Aid Kit Refill</t>
  </si>
  <si>
    <t>P400.00</t>
  </si>
  <si>
    <t>22/10/2024</t>
  </si>
  <si>
    <t>24/10/2024</t>
  </si>
  <si>
    <t>25/10/2024</t>
  </si>
  <si>
    <t>28/10/2024</t>
  </si>
  <si>
    <t>29/10/2024</t>
  </si>
  <si>
    <t>22/11/2024</t>
  </si>
  <si>
    <t>26/11/2024</t>
  </si>
  <si>
    <t>28/11/2024</t>
  </si>
  <si>
    <t>17/12/2024</t>
  </si>
  <si>
    <t>22/01/2025</t>
  </si>
  <si>
    <t>23/01/2025</t>
  </si>
  <si>
    <t>31/03/2025</t>
  </si>
  <si>
    <t>TM07-Supplies</t>
  </si>
  <si>
    <t>Small Tools &amp; Plants</t>
  </si>
  <si>
    <t>P104,200.00</t>
  </si>
  <si>
    <t>20/12/2024</t>
  </si>
  <si>
    <t>TM08-Service</t>
  </si>
  <si>
    <t>Fleet Maintenance</t>
  </si>
  <si>
    <t>P134,800.00</t>
  </si>
  <si>
    <t>TM009-Service</t>
  </si>
  <si>
    <t>Purchase of Office Furniture &amp; Equipment</t>
  </si>
  <si>
    <t>P215,800.00</t>
  </si>
  <si>
    <t>04/10/2024</t>
  </si>
  <si>
    <t>14/11/2024</t>
  </si>
  <si>
    <t>TM10-Service</t>
  </si>
  <si>
    <t>Maintenance of stationery Equipment</t>
  </si>
  <si>
    <t>P16,360.00</t>
  </si>
  <si>
    <t>TM11-Supplies</t>
  </si>
  <si>
    <t>Supply &amp; fitting of Tyres Tubes &amp; Flaps</t>
  </si>
  <si>
    <t>P117040</t>
  </si>
  <si>
    <t>B. ELECTRICAL DIVISION</t>
  </si>
  <si>
    <t>ELECT 01-Supplies</t>
  </si>
  <si>
    <t>Maintenance of Streetlights</t>
  </si>
  <si>
    <t>ITT PREPARED LATE AFTER  CANCELLATION AND HAD BEEN RE SUBMITTED FOR  RE-EVALUATION, EXPECTED TO BE COMPLETE ON FEB 2025</t>
  </si>
  <si>
    <t>ELEC02-Supplies</t>
  </si>
  <si>
    <t>Maintenance of Grounds and Buildings</t>
  </si>
  <si>
    <t>PENDING  WITH USER  DEPARTMENT FOR  ITT CORRECTIONS, FUNDS SOURCING</t>
  </si>
  <si>
    <t>ELEC03-Supplies</t>
  </si>
  <si>
    <t>Small Tools and Plants</t>
  </si>
  <si>
    <t>ELECT 04-Supplies</t>
  </si>
  <si>
    <t>Plant Hire</t>
  </si>
  <si>
    <t>ELECT 05-Supplies</t>
  </si>
  <si>
    <t>Maintenance of Radio communication Equipment</t>
  </si>
  <si>
    <t>ELECT06-Supplies</t>
  </si>
  <si>
    <t>Radio Communication Licencing</t>
  </si>
  <si>
    <t>C. ROADS</t>
  </si>
  <si>
    <t>ROADS  001-Works</t>
  </si>
  <si>
    <r>
      <rPr>
        <sz val="12"/>
        <rFont val="Century Gothic"/>
        <charset val="1"/>
      </rPr>
      <t xml:space="preserve">Reinstatement of Road markings and replacement of road signs, desilting of culverts and vegetation control. </t>
    </r>
    <r>
      <rPr>
        <sz val="12"/>
        <rFont val="Century Gothic"/>
        <charset val="1"/>
      </rPr>
      <t>(Road Fund Levy)</t>
    </r>
  </si>
  <si>
    <t>5 000 000.00</t>
  </si>
  <si>
    <t>Open Domestic</t>
  </si>
  <si>
    <t>10/12/2024</t>
  </si>
  <si>
    <t>20/01/2025</t>
  </si>
  <si>
    <t>ROADS  002-Works</t>
  </si>
  <si>
    <r>
      <rPr>
        <sz val="12"/>
        <rFont val="Century Gothic"/>
        <charset val="1"/>
      </rPr>
      <t xml:space="preserve">Road paving, Edge Protection, Patching, Kerb-lining &amp; construction of drainage systems. </t>
    </r>
    <r>
      <rPr>
        <sz val="12"/>
        <rFont val="Century Gothic"/>
        <charset val="1"/>
      </rPr>
      <t>(CCP 24)</t>
    </r>
  </si>
  <si>
    <t>ROADS 003-Supplies</t>
  </si>
  <si>
    <t>PROCUREMENT OF ROADS MAINTENANCE MATERIAL</t>
  </si>
  <si>
    <t>Restricted Domestic Bidding</t>
  </si>
  <si>
    <t>3. DEPARTMENT OF HR &amp; ADMINISTRATION</t>
  </si>
  <si>
    <t>A. ICT  DIVISION</t>
  </si>
  <si>
    <t>ICT 01-Supplies</t>
  </si>
  <si>
    <t>Laptops (for Councillors)</t>
  </si>
  <si>
    <t>210000.00</t>
  </si>
  <si>
    <t>RFP</t>
  </si>
  <si>
    <t>PROCURED THROUGH A RUNNING TENDER WHICH IS EXPECTED TO END IN NOVEMBER 2024.</t>
  </si>
  <si>
    <t>30/11/2024</t>
  </si>
  <si>
    <t>ICT 02-Supplies</t>
  </si>
  <si>
    <t>Computers Desktop</t>
  </si>
  <si>
    <t>60000.00</t>
  </si>
  <si>
    <t>ICT 03-Supplies</t>
  </si>
  <si>
    <t>MicroSoft Office Software licences</t>
  </si>
  <si>
    <t xml:space="preserve">Open Tender </t>
  </si>
  <si>
    <t>ICT 04-Services</t>
  </si>
  <si>
    <t>MicroSoft Windows Operating System Software licences</t>
  </si>
  <si>
    <t>ICT 05-Services</t>
  </si>
  <si>
    <t>Window Server 2022 Licences, WinQS, Autho CAD, Anti Virus software Licenses</t>
  </si>
  <si>
    <t>ICT 06-Services</t>
  </si>
  <si>
    <t>Subscription for SMS to Elecronic payslips</t>
  </si>
  <si>
    <t>ICT 07-Supplies</t>
  </si>
  <si>
    <t>Buy New IP Phones from BTCL</t>
  </si>
  <si>
    <t>DP</t>
  </si>
  <si>
    <t>PROCURED THROUGH AN RFQ DURING  AUGUST 2024.</t>
  </si>
  <si>
    <t>20/11/2024</t>
  </si>
  <si>
    <t>B. HR &amp; ADMINISTRATION</t>
  </si>
  <si>
    <t>HR 01-Services</t>
  </si>
  <si>
    <t>Training of LTC  Employees in various Courses</t>
  </si>
  <si>
    <t>160 000.00</t>
  </si>
  <si>
    <t>04/12/2024</t>
  </si>
  <si>
    <t>06/12/2024</t>
  </si>
  <si>
    <t>01/04/2025</t>
  </si>
  <si>
    <t>ADMIN 01-Services</t>
  </si>
  <si>
    <t>Security Services</t>
  </si>
  <si>
    <t>7,088.830.00</t>
  </si>
  <si>
    <t>RUNNING TENDER</t>
  </si>
  <si>
    <t>7 248 830.00</t>
  </si>
  <si>
    <t>2 .COUNCIL MANAGEMENT</t>
  </si>
  <si>
    <t>REFORMS</t>
  </si>
  <si>
    <t>LTC/REFORMS/01/2025-Service</t>
  </si>
  <si>
    <t>Development of 2025-2026  (Annual Performance Plan) 40 employees.</t>
  </si>
  <si>
    <t>01/05/2025</t>
  </si>
  <si>
    <t>31/03/2026</t>
  </si>
  <si>
    <t>LTC/REFORMS/02/2024-Service</t>
  </si>
  <si>
    <t>Cascading of Annual performance plan to employees (2024--2025)  718 employees</t>
  </si>
  <si>
    <t>NA</t>
  </si>
  <si>
    <t>31/05/2025</t>
  </si>
  <si>
    <t>LTC/REFORMS/03/2024-Service</t>
  </si>
  <si>
    <t>Focal persons and Quality Assurance Team Training (25 employees)</t>
  </si>
  <si>
    <t>21/06/2025</t>
  </si>
  <si>
    <t>25/06/2025</t>
  </si>
  <si>
    <t>26/06/2025</t>
  </si>
  <si>
    <t>10/07/2025</t>
  </si>
  <si>
    <t>11/07/2025</t>
  </si>
  <si>
    <t>16/07/2025</t>
  </si>
  <si>
    <t>17/07/2025</t>
  </si>
  <si>
    <t>20/07/2025</t>
  </si>
  <si>
    <t>21/07/2025</t>
  </si>
  <si>
    <t>08/08/2025</t>
  </si>
  <si>
    <t>09/08/2025</t>
  </si>
  <si>
    <t>20/08/2025</t>
  </si>
  <si>
    <t>3. DEPARTMENT OF ENVIRONMENTAL HEALTH</t>
  </si>
  <si>
    <t>LTC/ENV/01/2025--2026 Services</t>
  </si>
  <si>
    <t>Refuse collection, transportation &amp; collection in Lobatse  Township</t>
  </si>
  <si>
    <t>24/02/2025</t>
  </si>
  <si>
    <t>31/07/2026</t>
  </si>
  <si>
    <t xml:space="preserve">               4. EDUCATION</t>
  </si>
  <si>
    <t>EDU 01-Supplies</t>
  </si>
  <si>
    <t>Supply &amp; delivery of Sorghum, salt and Samp for Primary Schools</t>
  </si>
  <si>
    <t>1,509.668.00</t>
  </si>
  <si>
    <t>Running tender</t>
  </si>
  <si>
    <t>Running tender, until June 2026</t>
  </si>
  <si>
    <t>EDU 02-Supplies</t>
  </si>
  <si>
    <t>Supply &amp; delivery of Jam &amp; Peanut butter spreads for P.S.</t>
  </si>
  <si>
    <t>04/10/2025</t>
  </si>
  <si>
    <t>18/10/2025</t>
  </si>
  <si>
    <t>22/10/2025</t>
  </si>
  <si>
    <t>24/10/2025</t>
  </si>
  <si>
    <t>03/12/2025</t>
  </si>
  <si>
    <t>31/12/2025</t>
  </si>
  <si>
    <t>06/01/2026</t>
  </si>
  <si>
    <t>13/01/2026</t>
  </si>
  <si>
    <t>31/01/2026</t>
  </si>
  <si>
    <t>03/02/2025</t>
  </si>
  <si>
    <t>03/02/2027</t>
  </si>
  <si>
    <t>EDU 03-Supplies</t>
  </si>
  <si>
    <t>Supply &amp; delivery of beans for P.S.</t>
  </si>
  <si>
    <t>Running tender, until February 2026</t>
  </si>
  <si>
    <t>EDU 04-Supplies</t>
  </si>
  <si>
    <t>Supply &amp; delivery of liquid petrolium gas, empty cylinders</t>
  </si>
  <si>
    <t>1 470 000.00</t>
  </si>
  <si>
    <t>EDU 05-Supplies</t>
  </si>
  <si>
    <t>Supply &amp; Delivery of 750ml Sunflower cooking oil.</t>
  </si>
  <si>
    <t>Running tender, until December 2025</t>
  </si>
  <si>
    <t>EDU 06-Supplies</t>
  </si>
  <si>
    <t>Supply and delivery of UHT Milk 340ml</t>
  </si>
  <si>
    <t>EDU 07-Supplies</t>
  </si>
  <si>
    <t>Supply and delivery of White Suga (25kg) &amp; Rooibos Leaves (12x100g)</t>
  </si>
  <si>
    <t>EDU 08-Supplies</t>
  </si>
  <si>
    <t>Supply &amp; delivery of Stationery, Equipment and consumables for P.S.</t>
  </si>
  <si>
    <t>1 013 200.00</t>
  </si>
  <si>
    <t>08/06/2025</t>
  </si>
  <si>
    <t>14/06/2025</t>
  </si>
  <si>
    <t>09/07/2025</t>
  </si>
  <si>
    <t>12/07/2025</t>
  </si>
  <si>
    <t>13/07/2025</t>
  </si>
  <si>
    <t>14/07/2025</t>
  </si>
  <si>
    <t>15/07/2025</t>
  </si>
  <si>
    <t>30/07/2025</t>
  </si>
  <si>
    <t>03/08/2025</t>
  </si>
  <si>
    <t>04/08/2025</t>
  </si>
  <si>
    <t>12/08/2025</t>
  </si>
  <si>
    <t>EDU 09-Supplies</t>
  </si>
  <si>
    <t>Supply and delivery of school furniture</t>
  </si>
  <si>
    <t>135 000.00</t>
  </si>
  <si>
    <t>EDU 10-Supplies</t>
  </si>
  <si>
    <t>Supply and delivery  of Fruits--Oranges and Apples.</t>
  </si>
  <si>
    <t>2 026 400.00</t>
  </si>
  <si>
    <t>EOI</t>
  </si>
  <si>
    <t>Running tender until 2026</t>
  </si>
  <si>
    <t>G DEPARTMENT OF SOCIAL &amp; COMMUNITY DEVELOPMENT</t>
  </si>
  <si>
    <t>S&amp;CD 01-Service</t>
  </si>
  <si>
    <t>Organising of Mini-show</t>
  </si>
  <si>
    <t>Quotation</t>
  </si>
  <si>
    <t>15/03/2024</t>
  </si>
  <si>
    <t>22/03/2024</t>
  </si>
  <si>
    <t>05/04/2024</t>
  </si>
  <si>
    <t>11/04/2024</t>
  </si>
  <si>
    <t>25/04/2024</t>
  </si>
  <si>
    <t>31/07/2024</t>
  </si>
  <si>
    <t>30/08/2024</t>
  </si>
  <si>
    <t>S&amp;CD 02-Supplies</t>
  </si>
  <si>
    <t>PurchasingTeaching materials</t>
  </si>
  <si>
    <t>131 390.00</t>
  </si>
  <si>
    <t>S&amp;CD 03-Services</t>
  </si>
  <si>
    <t>Purchase of Food  for Model day care centre</t>
  </si>
  <si>
    <t>S&amp;CD 04-Services</t>
  </si>
  <si>
    <t xml:space="preserve"> Foster care tranining (officers &amp; Parents)</t>
  </si>
  <si>
    <t>S&amp;CD 05-Services</t>
  </si>
  <si>
    <t xml:space="preserve">Beneficiary Workshops &amp; Seminars - Cohorts </t>
  </si>
  <si>
    <t>CANCELLED</t>
  </si>
  <si>
    <t>S&amp;CD 06-Services</t>
  </si>
  <si>
    <t xml:space="preserve">Beneficiary Workshops &amp; Seminars - Peer leaders </t>
  </si>
  <si>
    <t>31/05/2024</t>
  </si>
  <si>
    <t>01/06/2024</t>
  </si>
  <si>
    <t>S&amp;CD 07-Services</t>
  </si>
  <si>
    <t>Beneficiary Workshops &amp; Seminars - Life skills</t>
  </si>
  <si>
    <t>S&amp;CD 08-Services</t>
  </si>
  <si>
    <t xml:space="preserve">Officers retreat </t>
  </si>
  <si>
    <t>S&amp;CD 09-Services</t>
  </si>
  <si>
    <t xml:space="preserve">Celebrations/Commemorations June 16, </t>
  </si>
  <si>
    <t>S&amp;CD 10-Servcies</t>
  </si>
  <si>
    <t>Staff training workshops - SSR</t>
  </si>
  <si>
    <t>S&amp;CD 11-Services</t>
  </si>
  <si>
    <t>Staff training workshops - Palliative care</t>
  </si>
  <si>
    <t>23/08/2024</t>
  </si>
  <si>
    <t>S&amp;CD 12-Services</t>
  </si>
  <si>
    <t>Staff training workshops - De-briefing</t>
  </si>
  <si>
    <t>S&amp;CD 13-Services</t>
  </si>
  <si>
    <t>Staff training workshops - Foster care</t>
  </si>
  <si>
    <t>08/05/2024</t>
  </si>
  <si>
    <t>S&amp;CD 14-Supplies</t>
  </si>
  <si>
    <t>Purchasing of Porta Cabin</t>
  </si>
  <si>
    <t>S&amp;CD 15-Serfvcies</t>
  </si>
  <si>
    <t>Foster Care (Officers&amp;Parents)</t>
  </si>
  <si>
    <t>S&amp;CD 16-Services</t>
  </si>
  <si>
    <t xml:space="preserve">Parent Child Sessions  </t>
  </si>
  <si>
    <t>S&amp;CD 17-Services</t>
  </si>
  <si>
    <t>Disability Commemoration</t>
  </si>
  <si>
    <t>S&amp;CD 18-Supplies</t>
  </si>
  <si>
    <t>Procurement of Beneficiary Private Clothing (Dest &amp; Orphans)</t>
  </si>
  <si>
    <t>Tender</t>
  </si>
  <si>
    <t>02/06/2024</t>
  </si>
  <si>
    <t>03/06/2024</t>
  </si>
  <si>
    <t>S&amp;CD 19-Services</t>
  </si>
  <si>
    <t>CHBC Caregivers Workshop</t>
  </si>
  <si>
    <t>S&amp;CD 20-Services</t>
  </si>
  <si>
    <t>De-briefing sessions Quarterly</t>
  </si>
  <si>
    <t>S&amp;CD 21-Services</t>
  </si>
  <si>
    <t>Provision of Funeral Services</t>
  </si>
  <si>
    <t>S&amp;CD 22-Services</t>
  </si>
  <si>
    <t>Re-aggregassion</t>
  </si>
  <si>
    <t>H. DEPARTMENT OF ARCHITECTURE &amp; BUILDINGS</t>
  </si>
  <si>
    <t>A. RE-CURRENT MAINTENANCE BUDGET</t>
  </si>
  <si>
    <t>AB 01-Works</t>
  </si>
  <si>
    <t>Maintenance Contracts</t>
  </si>
  <si>
    <t>23/10/2024</t>
  </si>
  <si>
    <t>AB 02-Works</t>
  </si>
  <si>
    <t>AB 03-Works</t>
  </si>
  <si>
    <t>276 920.00</t>
  </si>
  <si>
    <t>Quotations</t>
  </si>
  <si>
    <t>AB 04-Supplies</t>
  </si>
  <si>
    <t>Supply and delivery of stores material  &amp; drugs</t>
  </si>
  <si>
    <t>11/10/2024</t>
  </si>
  <si>
    <t>AB 05-Works</t>
  </si>
  <si>
    <t>Maintenance of 1No. Staff House 4055E and Maintenance of Public Toilet at Cumberland.</t>
  </si>
  <si>
    <t>200 000.00</t>
  </si>
  <si>
    <t>11/09/2024</t>
  </si>
  <si>
    <t>AB06-Works</t>
  </si>
  <si>
    <r>
      <rPr>
        <sz val="12"/>
        <color rgb="FFFF0000"/>
        <rFont val="Century Gothic"/>
        <charset val="1"/>
      </rPr>
      <t xml:space="preserve">Maintenance of 2 No staff </t>
    </r>
    <r>
      <rPr>
        <sz val="12"/>
        <color rgb="FFFF0000"/>
        <rFont val="Century Gothic"/>
        <charset val="1"/>
      </rPr>
      <t xml:space="preserve"> houses 2587 74053</t>
    </r>
  </si>
  <si>
    <t xml:space="preserve">               5. HEALTH CARE</t>
  </si>
  <si>
    <t>Service</t>
  </si>
  <si>
    <t>Procurement of DHMT office accomodation for a period of 5 years</t>
  </si>
  <si>
    <t>Direct Appointment</t>
  </si>
  <si>
    <t>Maintenance of Furniture (Upholstery Works to Government Furniture)</t>
  </si>
  <si>
    <t>Supply</t>
  </si>
  <si>
    <t>Procurement of food ration for patients (dhmt)</t>
  </si>
  <si>
    <t>-</t>
  </si>
  <si>
    <t>Procurement of medical and surgical equipment</t>
  </si>
  <si>
    <t>Open Domestic Bidding</t>
  </si>
  <si>
    <t>03/09/2025</t>
  </si>
  <si>
    <t>10/12/2028</t>
  </si>
  <si>
    <t xml:space="preserve">Furniture </t>
  </si>
  <si>
    <t>1, 000,000.00</t>
  </si>
  <si>
    <t>20/06/2025</t>
  </si>
  <si>
    <t>27/06/2025</t>
  </si>
  <si>
    <t>29/07/2025</t>
  </si>
  <si>
    <t>8/08/2025</t>
  </si>
  <si>
    <t>10/10/2025</t>
  </si>
  <si>
    <t>Fuel &amp; lubricant services</t>
  </si>
  <si>
    <t>Medical Equipment and services of equipments (Maintenance)</t>
  </si>
  <si>
    <t>Works</t>
  </si>
  <si>
    <t>Maintenance of  buildings</t>
  </si>
  <si>
    <t>Minor works</t>
  </si>
  <si>
    <t>2025-10--20</t>
  </si>
  <si>
    <t>Stationery /Office Supplies</t>
  </si>
  <si>
    <t>15/04/2025</t>
  </si>
  <si>
    <t>05/07/2025</t>
  </si>
  <si>
    <t>13/5/2025</t>
  </si>
  <si>
    <t>20/5/2025</t>
  </si>
  <si>
    <t>31/5/2025</t>
  </si>
  <si>
    <t>Supplies</t>
  </si>
  <si>
    <t>Domestic Supplies</t>
  </si>
  <si>
    <t>03/04/2025</t>
  </si>
  <si>
    <t>15/4/2025</t>
  </si>
  <si>
    <t>25/4/2025</t>
  </si>
  <si>
    <t>29/04/2023</t>
  </si>
  <si>
    <t>Vehicle plant and maintenance</t>
  </si>
  <si>
    <t xml:space="preserve">Domestic and Household </t>
  </si>
  <si>
    <t>Air conditioners</t>
  </si>
  <si>
    <t>Fire extinguishers servicing</t>
  </si>
  <si>
    <t>Drugs</t>
  </si>
  <si>
    <t>Computer systems</t>
  </si>
  <si>
    <t>Disease &amp; pest control</t>
  </si>
  <si>
    <t>Incidental Expenses</t>
  </si>
  <si>
    <t>National plan of action</t>
  </si>
  <si>
    <t>Uniform &amp; Protective Clothing</t>
  </si>
  <si>
    <t>Participatory Methodology</t>
  </si>
  <si>
    <t>Family Planning and Cancer screening</t>
  </si>
  <si>
    <t>School Health</t>
  </si>
  <si>
    <t>Infant and Youth Child Feeding</t>
  </si>
  <si>
    <t>Community Home Base Care</t>
  </si>
  <si>
    <t>Prevention of Mother to Child Treatment</t>
  </si>
  <si>
    <t>Radio &amp; trasmitter equiment</t>
  </si>
  <si>
    <t>Seminars and workshops</t>
  </si>
  <si>
    <t>TOTAL FOR CLINICS</t>
  </si>
  <si>
    <t xml:space="preserve"> 6. DEPARTMENT OF FIRE  SERVICES</t>
  </si>
  <si>
    <t>LTC/FIRE/O1/2025 Services</t>
  </si>
  <si>
    <t>Maintanance of office furniture and equipment</t>
  </si>
  <si>
    <t>02/06/2025</t>
  </si>
  <si>
    <t>09/06/2025</t>
  </si>
  <si>
    <t>12/06/2025</t>
  </si>
  <si>
    <t>18/06/2025</t>
  </si>
  <si>
    <t>19/06/2025</t>
  </si>
  <si>
    <t>23/06/2025</t>
  </si>
  <si>
    <t>24/06/2025</t>
  </si>
  <si>
    <t>08/07/2025</t>
  </si>
  <si>
    <t>LTC/FIRE/02/2025-Services</t>
  </si>
  <si>
    <t>Fire Officers Medical Examination</t>
  </si>
  <si>
    <t>07/06/2025</t>
  </si>
  <si>
    <t>30/05/2025</t>
  </si>
  <si>
    <t>03/06/2025</t>
  </si>
  <si>
    <t>06/06/2025</t>
  </si>
  <si>
    <t>10/06/2025</t>
  </si>
  <si>
    <t>LTC/FIRE/03/2025-Services</t>
  </si>
  <si>
    <t>Maintanance of small tools and plants</t>
  </si>
  <si>
    <t>25/07/2025</t>
  </si>
  <si>
    <t>LTC/FIRE/04/2025-Services</t>
  </si>
  <si>
    <t>Maintenance of fire hydrants/service of fire extinguishers or repair of fire hydrants or fire safety signages  and maintenace of fire alarm.</t>
  </si>
  <si>
    <t>LTC/FIRE/05/2025-Services</t>
  </si>
  <si>
    <t>Television subscription, Sports Equipment and prizes</t>
  </si>
  <si>
    <t>01/06/2025</t>
  </si>
  <si>
    <t>04/06/2025</t>
  </si>
  <si>
    <t>LTC/FIRE/06/2025-Works</t>
  </si>
  <si>
    <t>Maintenance of Appliance bay floor tile.</t>
  </si>
  <si>
    <t>02/06/2026</t>
  </si>
  <si>
    <t>03/06/2026</t>
  </si>
  <si>
    <t>LTC/FIRE/07/2025-Supply</t>
  </si>
  <si>
    <t>Supply and Delivery of Stores material  &amp; drugs</t>
  </si>
  <si>
    <t>LTC/FIRE/08/2025-Supply</t>
  </si>
  <si>
    <t>Supply and Delivery of Small Tools and Plants</t>
  </si>
  <si>
    <t>12/05/2025</t>
  </si>
  <si>
    <t>04/07/2025</t>
  </si>
  <si>
    <t>01/08/2025</t>
  </si>
  <si>
    <t>LTC/FIRE/09/2025      Supply</t>
  </si>
  <si>
    <t>Supply and delivery of furniture</t>
  </si>
  <si>
    <t>05/06/2025</t>
  </si>
  <si>
    <t>LTC/FIRE/10/2025      Supply</t>
  </si>
  <si>
    <t>Supply and Delivery of Radio Communication</t>
  </si>
  <si>
    <t>04/09/2025</t>
  </si>
  <si>
    <t>05/09/2025</t>
  </si>
  <si>
    <t>08/09/2026</t>
  </si>
  <si>
    <t>LTC/FIRE/11/2025      Supply</t>
  </si>
  <si>
    <t>Procurement of Fire  Engine for LTC.</t>
  </si>
  <si>
    <t>10000000.00</t>
  </si>
  <si>
    <t>DPM</t>
  </si>
  <si>
    <t>08/09/2025</t>
  </si>
  <si>
    <t xml:space="preserve">TOTAL </t>
  </si>
  <si>
    <t>7. DEPARTMENT OF SOCIAL &amp; COMMUNITY DEVELOPMENT</t>
  </si>
  <si>
    <t>Descipline</t>
  </si>
  <si>
    <t>Project Description</t>
  </si>
  <si>
    <t>Budget Amount BWP</t>
  </si>
  <si>
    <t>Estimated Cost BWP</t>
  </si>
  <si>
    <t>Method of procurement</t>
  </si>
  <si>
    <t>Preparation of ITT (incl. TORs &amp; market research</t>
  </si>
  <si>
    <t>Date of intended publication of tender (where applicable)</t>
  </si>
  <si>
    <t>Issuing of invitation to tender</t>
  </si>
  <si>
    <t xml:space="preserve">Cooling Off and Debriefing </t>
  </si>
  <si>
    <t>Contract Signing</t>
  </si>
  <si>
    <t>Completion of project implementation</t>
  </si>
  <si>
    <t>LTC/S&amp;CD/25/26</t>
  </si>
  <si>
    <t>Purchase of Food  for Model day care centre &amp; meal planning and food variations training</t>
  </si>
  <si>
    <t>111 850.00</t>
  </si>
  <si>
    <t>Buy from a running food commodities tender</t>
  </si>
  <si>
    <t>Provision of Office Furniture</t>
  </si>
  <si>
    <t>25 000.00</t>
  </si>
  <si>
    <t>25 00.00</t>
  </si>
  <si>
    <t xml:space="preserve">Supply and delivery of teaching Material </t>
  </si>
  <si>
    <t>69 900.00</t>
  </si>
  <si>
    <t>04/09/2026</t>
  </si>
  <si>
    <t>First aid kit</t>
  </si>
  <si>
    <t>1 800.00</t>
  </si>
  <si>
    <t>Uniform &amp; Protective clothing</t>
  </si>
  <si>
    <t>14 140.00</t>
  </si>
  <si>
    <t>30/11/2025</t>
  </si>
  <si>
    <t>31/12/2035</t>
  </si>
  <si>
    <t>Services</t>
  </si>
  <si>
    <t>Medical examinations</t>
  </si>
  <si>
    <t>MICRO</t>
  </si>
  <si>
    <t>20 400</t>
  </si>
  <si>
    <t>Day care centre workshop &amp; commemoration of Home Economics day</t>
  </si>
  <si>
    <t>15 400</t>
  </si>
  <si>
    <t>Sewing machine Servicing</t>
  </si>
  <si>
    <t>8 800.00</t>
  </si>
  <si>
    <t>8. DEPARTMENT OF HUMAN &amp; ADMINISTRATION</t>
  </si>
  <si>
    <t>LTC/HR&amp;ADMIN/01/2025</t>
  </si>
  <si>
    <t>Supply, Delivery and Installation of office mobile cabinets for Lobatse Town Council</t>
  </si>
  <si>
    <t>111 177.39</t>
  </si>
  <si>
    <t>22/07/2025</t>
  </si>
  <si>
    <t>07/08/2025</t>
  </si>
  <si>
    <t>15/08/2025</t>
  </si>
  <si>
    <t>19/08/2025</t>
  </si>
  <si>
    <t>21/08/2025</t>
  </si>
  <si>
    <t>06/09/2025</t>
  </si>
  <si>
    <t>07/03/2026</t>
  </si>
  <si>
    <t>LTC/HR&amp;ADMIN/02/2025</t>
  </si>
  <si>
    <t>Supply, Delivery and Installation of light duty racking fitted with galvanised steel shelves for Lobatse Town Council</t>
  </si>
  <si>
    <t>211 620.00</t>
  </si>
  <si>
    <t>LTC/HR&amp;ADMIN/03/2025</t>
  </si>
  <si>
    <t>Supply and delivery of office table at RMU Lobatse Town Council</t>
  </si>
  <si>
    <t>7 000.00</t>
  </si>
  <si>
    <t>Micro procurement</t>
  </si>
  <si>
    <t>LTC/HR&amp;ADMIN/04/2025</t>
  </si>
  <si>
    <t>Supply and delivery of office swivel chairs at RMU Lobatse Town Council</t>
  </si>
  <si>
    <t>10 000.00</t>
  </si>
  <si>
    <t>Micro Procurement</t>
  </si>
  <si>
    <t>9. DEPARTMENT OF CIVIL &amp; MECHNICAL</t>
  </si>
  <si>
    <t>TM01-Supplies</t>
  </si>
  <si>
    <t>17/03/2025</t>
  </si>
  <si>
    <t>14/04/2025</t>
  </si>
  <si>
    <t>06/05/2025</t>
  </si>
  <si>
    <t>07/05/2025</t>
  </si>
  <si>
    <t>08/05/2025</t>
  </si>
  <si>
    <t>16/05/2025</t>
  </si>
  <si>
    <t>07/03/2025</t>
  </si>
  <si>
    <t>21/03/2025</t>
  </si>
  <si>
    <t>28/03/2025</t>
  </si>
  <si>
    <t>07/04/2025</t>
  </si>
  <si>
    <t>21/04/2025</t>
  </si>
  <si>
    <t>27/10/2025</t>
  </si>
  <si>
    <t>03/11/2025</t>
  </si>
  <si>
    <t>Plant Maintenance</t>
  </si>
  <si>
    <t>18/04/2025</t>
  </si>
  <si>
    <t>28/04/2025</t>
  </si>
  <si>
    <t>29/04/2025</t>
  </si>
  <si>
    <t>26/05/2025</t>
  </si>
  <si>
    <t>28/08/2025</t>
  </si>
  <si>
    <t>Project  Description</t>
  </si>
  <si>
    <t>Completion of project implemention</t>
  </si>
  <si>
    <t>TBD</t>
  </si>
  <si>
    <r>
      <rPr>
        <sz val="12"/>
        <rFont val="Century Gothic"/>
        <charset val="1"/>
      </rPr>
      <t xml:space="preserve">Road paving, Edge Protection, Patching, Kerb-lining &amp; construction of drainage systems. </t>
    </r>
    <r>
      <rPr>
        <sz val="12"/>
        <rFont val="Century Gothic"/>
        <charset val="1"/>
      </rPr>
      <t>(CCP 25)</t>
    </r>
  </si>
  <si>
    <t>10. DEPARTMENT OF ARCHITECTURE &amp; BUILDINGS SERVICES</t>
  </si>
  <si>
    <t>SUPPLIES</t>
  </si>
  <si>
    <t>AB 01</t>
  </si>
  <si>
    <t>Supply and delivery of buiding material and tools 08-203-BE-01</t>
  </si>
  <si>
    <r>
      <rPr>
        <sz val="12"/>
        <color rgb="FF000000"/>
        <rFont val="Century Gothic"/>
        <charset val="1"/>
      </rPr>
      <t>Tender (</t>
    </r>
    <r>
      <rPr>
        <sz val="12"/>
        <color rgb="FF000000"/>
        <rFont val="Century Gothic"/>
        <charset val="1"/>
      </rPr>
      <t>Restricted to Hardwares within Locality)</t>
    </r>
  </si>
  <si>
    <t>AB 02</t>
  </si>
  <si>
    <t>Small tools and Plants  08-301-BE-07</t>
  </si>
  <si>
    <t>Qoutation</t>
  </si>
  <si>
    <t>AB 03</t>
  </si>
  <si>
    <t>Backlog eradication: Construction of staff houses at plot 5523, Motswedi 1X4 LA2 flats</t>
  </si>
  <si>
    <t xml:space="preserve">Tender </t>
  </si>
  <si>
    <t>AB 04</t>
  </si>
  <si>
    <t>Backlog eradication: Construction of LA3 Nurses staff House</t>
  </si>
  <si>
    <t>AB 05</t>
  </si>
  <si>
    <t>Expansion of Type 2 Customary Court Offices</t>
  </si>
  <si>
    <t>4, 822, 650.00</t>
  </si>
  <si>
    <t>AB 06</t>
  </si>
  <si>
    <t>Supply and delivery of stores material and drugs 08-301-BE-06</t>
  </si>
  <si>
    <t>AB 07</t>
  </si>
  <si>
    <t xml:space="preserve">Maintenance of 1No staff House 4055E (Package A) </t>
  </si>
  <si>
    <t>AB 08</t>
  </si>
  <si>
    <t>Maintenance of 1No staff House 2587 (Package B)</t>
  </si>
  <si>
    <t>AB 09</t>
  </si>
  <si>
    <t>Construction of Ablution block at Tsopeng Cemetry</t>
  </si>
  <si>
    <t>Tender (Restricted to Local Contractors)</t>
  </si>
  <si>
    <t>AB 10</t>
  </si>
  <si>
    <t>Maintenance of toilets at Maitlamo Primary School</t>
  </si>
  <si>
    <t>AB 11</t>
  </si>
  <si>
    <t>Maintenance of Maitlamo Primary School (Installation of white boards and Associated Works)</t>
  </si>
  <si>
    <t>AB 12</t>
  </si>
  <si>
    <t>Installation of 2No. water Tanks &amp; booster Pump  at Civic Centre</t>
  </si>
  <si>
    <t>AB 13</t>
  </si>
  <si>
    <t>Maintenance of house 1088 B at Jacaranda (Labour only)</t>
  </si>
  <si>
    <t>AB 14</t>
  </si>
  <si>
    <t>Maintenance of  4No.Teachers Flats at  Bothakga Primary School</t>
  </si>
  <si>
    <t>AB 15</t>
  </si>
  <si>
    <t>Upgrading of 3 Bedroom house No:1088 to Execuctive Suit</t>
  </si>
  <si>
    <t>AB 16</t>
  </si>
  <si>
    <t>Maintenance of Transport Toilets  and Office Block Roof</t>
  </si>
  <si>
    <t>AB 17</t>
  </si>
  <si>
    <t>Maintenance of  6No.Teachers Flats at  Bothakga Primary School</t>
  </si>
  <si>
    <t>AB 18</t>
  </si>
  <si>
    <t>Replacement of worn out fences to 5No. Staff houses</t>
  </si>
  <si>
    <t>AB 19</t>
  </si>
  <si>
    <t>Provision of floor tiles in 7No. Staff houses</t>
  </si>
  <si>
    <t>AB 20</t>
  </si>
  <si>
    <t>Maintenance of 6No staff houses</t>
  </si>
  <si>
    <t>AB 21</t>
  </si>
  <si>
    <t>Erection of working timber cubicles in the drawing office</t>
  </si>
  <si>
    <t>AB 22</t>
  </si>
  <si>
    <t>Construction of timber counter with alluminium frame glass complete with automated door lock</t>
  </si>
  <si>
    <t>AB 23</t>
  </si>
  <si>
    <t>Erection of 1800mm rear boundary wall with razor wire at civic center</t>
  </si>
  <si>
    <t>AB 24</t>
  </si>
  <si>
    <t>Construction of the reception area at the main entrance to the civic centre buildings</t>
  </si>
  <si>
    <t>AB 25</t>
  </si>
  <si>
    <t>Provision of LTC logo and signage at Civic Centre main entrance gates</t>
  </si>
  <si>
    <t>AB 26</t>
  </si>
  <si>
    <t>Improvement of the signage and repair of the old block entrance doors at civic centre</t>
  </si>
  <si>
    <t>AB 27</t>
  </si>
  <si>
    <t>Design of Records centre,with CCTV cameras and specialised door</t>
  </si>
  <si>
    <t>PARKS DIVISION</t>
  </si>
  <si>
    <t>AB 28</t>
  </si>
  <si>
    <t>Maintenance of Civic Centre grounds</t>
  </si>
  <si>
    <t>AB 29</t>
  </si>
  <si>
    <t>Maintenance of Fire Brigade</t>
  </si>
  <si>
    <t>AB 30</t>
  </si>
  <si>
    <t>Maintenance of Town Park grounds (Survey, Drilling and Borehole equiping)</t>
  </si>
  <si>
    <t>AB 31</t>
  </si>
  <si>
    <t>Maintenance of Cemeteries grounds (Tsopeng) Fencing and casting and installation of numbered crosses</t>
  </si>
  <si>
    <t>AB 32</t>
  </si>
  <si>
    <t>Maintenance of Model day care Children playgrounds</t>
  </si>
  <si>
    <t>AB 33</t>
  </si>
  <si>
    <t>Redevelopment of Parks net house at Parks Nursery</t>
  </si>
  <si>
    <t>AB 34</t>
  </si>
  <si>
    <t xml:space="preserve">Maintenance of traffic Circles </t>
  </si>
  <si>
    <t>TOTAL LTC BUDGET-(COUNCIL)</t>
  </si>
  <si>
    <t>P50 895 602,21</t>
  </si>
  <si>
    <t>TOTAL LTC BUDGET( CLINICS)  (HEALTH  CARE-5)</t>
  </si>
  <si>
    <t>P22 940 224,00</t>
  </si>
  <si>
    <t>GRAND  TOTAL  LTC BUDGET  (COUNCIL &amp; CLINICS)</t>
  </si>
  <si>
    <t>P73 835 826,21</t>
  </si>
  <si>
    <t>DISPOSAL  PLAN-LTC</t>
  </si>
  <si>
    <t>(TWICE IN A FINANCIAL YEAR)</t>
  </si>
  <si>
    <t>Lobatse Town Council</t>
  </si>
  <si>
    <t>Address: QMPP+JHV,Lobatse,Botswana&lt;br&gt;Tel:+2675330241</t>
  </si>
</sst>
</file>

<file path=xl/styles.xml><?xml version="1.0" encoding="utf-8"?>
<styleSheet xmlns="http://schemas.openxmlformats.org/spreadsheetml/2006/main">
  <numFmts count="11">
    <numFmt numFmtId="176" formatCode="[$-409]d\-mmm\-yy;@"/>
    <numFmt numFmtId="177" formatCode="dd\-mm\-yyyy"/>
    <numFmt numFmtId="178" formatCode="dd/mm/yyyy"/>
    <numFmt numFmtId="179" formatCode="mm/yy"/>
    <numFmt numFmtId="180" formatCode="dd/mm/yyyy;@"/>
    <numFmt numFmtId="181" formatCode="_(* #,##0.00_);_(* \(#,##0.00\);_(* \-??_);_(@_)"/>
    <numFmt numFmtId="182" formatCode="_ &quot;₹&quot;* #,##0.00_ ;_ &quot;₹&quot;* \-#,##0.00_ ;_ &quot;₹&quot;* &quot;-&quot;??_ ;_ @_ "/>
    <numFmt numFmtId="183" formatCode="_-* #,##0.00_-;\-* #,##0.00_-;_-* \-??_-;_-@_-"/>
    <numFmt numFmtId="184" formatCode="_ &quot;₹&quot;* #,##0_ ;_ &quot;₹&quot;* \-#,##0_ ;_ &quot;₹&quot;* &quot;-&quot;_ ;_ @_ "/>
    <numFmt numFmtId="185" formatCode="_ * #,##0.00_ ;_ * \-#,##0.00_ ;_ * &quot;-&quot;??_ ;_ @_ "/>
    <numFmt numFmtId="186" formatCode="_ * #,##0_ ;_ * \-#,##0_ ;_ * &quot;-&quot;_ ;_ @_ "/>
  </numFmts>
  <fonts count="30">
    <font>
      <sz val="11"/>
      <color theme="1"/>
      <name val="Calibri"/>
      <charset val="134"/>
      <scheme val="minor"/>
    </font>
    <font>
      <sz val="12"/>
      <name val="Century Gothic"/>
      <charset val="1"/>
    </font>
    <font>
      <sz val="12"/>
      <color rgb="FFFF0000"/>
      <name val="Century Gothic"/>
      <charset val="1"/>
    </font>
    <font>
      <sz val="12"/>
      <color rgb="FF000000"/>
      <name val="Century Gothic"/>
      <charset val="1"/>
    </font>
    <font>
      <b/>
      <sz val="12"/>
      <color rgb="FF000000"/>
      <name val="Century Gothic"/>
      <charset val="1"/>
    </font>
    <font>
      <sz val="11"/>
      <color rgb="FF000000"/>
      <name val="Calibri"/>
      <charset val="1"/>
    </font>
    <font>
      <b/>
      <sz val="12"/>
      <name val="Century Gothic"/>
      <charset val="1"/>
    </font>
    <font>
      <b/>
      <sz val="12"/>
      <color rgb="FFFF0000"/>
      <name val="Century Gothic"/>
      <charset val="1"/>
    </font>
    <font>
      <b/>
      <sz val="8"/>
      <color rgb="FF000000"/>
      <name val="Century Gothic"/>
      <charset val="1"/>
    </font>
    <font>
      <sz val="21"/>
      <color rgb="FF1F1F1F"/>
      <name val="Google Sans"/>
      <charset val="1"/>
    </font>
    <font>
      <sz val="18"/>
      <color theme="1"/>
      <name val="Liberation Serif"/>
      <charset val="134"/>
    </font>
    <font>
      <u/>
      <sz val="11"/>
      <color rgb="FF0000F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E7E6E6"/>
        <bgColor rgb="FFFFFFFF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>
      <alignment vertical="center"/>
    </xf>
    <xf numFmtId="0" fontId="5" fillId="0" borderId="0"/>
    <xf numFmtId="0" fontId="14" fillId="2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183" fontId="5" fillId="0" borderId="0" applyBorder="0" applyProtection="0"/>
    <xf numFmtId="0" fontId="14" fillId="2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3" fillId="9" borderId="22" applyNumberFormat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10" borderId="21" applyNumberFormat="0" applyFont="0" applyAlignment="0" applyProtection="0">
      <alignment vertical="center"/>
    </xf>
    <xf numFmtId="0" fontId="27" fillId="16" borderId="20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9" borderId="20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186" fontId="0" fillId="0" borderId="0" applyFont="0" applyFill="0" applyBorder="0" applyAlignment="0" applyProtection="0">
      <alignment vertical="center"/>
    </xf>
    <xf numFmtId="0" fontId="5" fillId="0" borderId="0"/>
    <xf numFmtId="0" fontId="22" fillId="3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185" fontId="0" fillId="0" borderId="0" applyFont="0" applyFill="0" applyBorder="0" applyAlignment="0" applyProtection="0">
      <alignment vertical="center"/>
    </xf>
    <xf numFmtId="0" fontId="12" fillId="5" borderId="18" applyNumberFormat="0" applyAlignment="0" applyProtection="0">
      <alignment vertical="center"/>
    </xf>
    <xf numFmtId="183" fontId="5" fillId="0" borderId="0" applyBorder="0" applyProtection="0"/>
    <xf numFmtId="0" fontId="14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320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1" fillId="2" borderId="0" xfId="0" applyFont="1" applyFill="1" applyAlignment="1">
      <alignment vertical="top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/>
    <xf numFmtId="0" fontId="5" fillId="0" borderId="0" xfId="0" applyFont="1" applyFill="1" applyAlignment="1"/>
    <xf numFmtId="49" fontId="4" fillId="2" borderId="1" xfId="0" applyNumberFormat="1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left" vertical="top" wrapText="1"/>
    </xf>
    <xf numFmtId="181" fontId="4" fillId="0" borderId="1" xfId="47" applyNumberFormat="1" applyFont="1" applyFill="1" applyBorder="1" applyAlignment="1" applyProtection="1">
      <alignment horizontal="left" vertical="top" wrapText="1"/>
    </xf>
    <xf numFmtId="49" fontId="4" fillId="3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181" fontId="1" fillId="0" borderId="1" xfId="47" applyNumberFormat="1" applyFont="1" applyFill="1" applyBorder="1" applyAlignment="1" applyProtection="1">
      <alignment horizontal="right" vertical="top" wrapText="1"/>
    </xf>
    <xf numFmtId="49" fontId="2" fillId="2" borderId="1" xfId="0" applyNumberFormat="1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 wrapText="1"/>
    </xf>
    <xf numFmtId="181" fontId="6" fillId="0" borderId="1" xfId="47" applyNumberFormat="1" applyFont="1" applyFill="1" applyBorder="1" applyAlignment="1" applyProtection="1">
      <alignment horizontal="left" vertical="top" wrapText="1"/>
    </xf>
    <xf numFmtId="49" fontId="6" fillId="3" borderId="1" xfId="0" applyNumberFormat="1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 applyProtection="1">
      <alignment vertical="top" wrapText="1"/>
      <protection locked="0"/>
    </xf>
    <xf numFmtId="49" fontId="1" fillId="0" borderId="1" xfId="0" applyNumberFormat="1" applyFont="1" applyFill="1" applyBorder="1" applyAlignment="1" applyProtection="1">
      <alignment vertical="top" wrapText="1"/>
      <protection locked="0"/>
    </xf>
    <xf numFmtId="49" fontId="1" fillId="2" borderId="2" xfId="0" applyNumberFormat="1" applyFont="1" applyFill="1" applyBorder="1" applyAlignment="1" applyProtection="1">
      <alignment vertical="top" wrapText="1"/>
      <protection locked="0"/>
    </xf>
    <xf numFmtId="49" fontId="1" fillId="0" borderId="2" xfId="0" applyNumberFormat="1" applyFont="1" applyFill="1" applyBorder="1" applyAlignment="1" applyProtection="1">
      <alignment vertical="top" wrapText="1"/>
      <protection locked="0"/>
    </xf>
    <xf numFmtId="181" fontId="1" fillId="0" borderId="2" xfId="47" applyNumberFormat="1" applyFont="1" applyFill="1" applyBorder="1" applyAlignment="1" applyProtection="1">
      <alignment horizontal="right" vertical="top" wrapText="1"/>
    </xf>
    <xf numFmtId="49" fontId="2" fillId="2" borderId="2" xfId="0" applyNumberFormat="1" applyFont="1" applyFill="1" applyBorder="1" applyAlignment="1" applyProtection="1">
      <alignment vertical="top" wrapText="1"/>
      <protection locked="0"/>
    </xf>
    <xf numFmtId="181" fontId="6" fillId="0" borderId="2" xfId="47" applyNumberFormat="1" applyFont="1" applyFill="1" applyBorder="1" applyAlignment="1" applyProtection="1">
      <alignment horizontal="right" vertical="top" wrapText="1"/>
    </xf>
    <xf numFmtId="49" fontId="2" fillId="0" borderId="2" xfId="0" applyNumberFormat="1" applyFont="1" applyFill="1" applyBorder="1" applyAlignment="1" applyProtection="1">
      <alignment vertical="top" wrapText="1"/>
      <protection locked="0"/>
    </xf>
    <xf numFmtId="49" fontId="2" fillId="0" borderId="1" xfId="0" applyNumberFormat="1" applyFont="1" applyFill="1" applyBorder="1" applyAlignment="1" applyProtection="1">
      <alignment vertical="top" wrapText="1"/>
      <protection locked="0"/>
    </xf>
    <xf numFmtId="49" fontId="6" fillId="3" borderId="3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/>
    </xf>
    <xf numFmtId="181" fontId="1" fillId="2" borderId="1" xfId="47" applyNumberFormat="1" applyFont="1" applyFill="1" applyBorder="1" applyAlignment="1" applyProtection="1">
      <alignment horizontal="right" vertical="top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181" fontId="6" fillId="2" borderId="1" xfId="47" applyNumberFormat="1" applyFont="1" applyFill="1" applyBorder="1" applyAlignment="1" applyProtection="1">
      <alignment horizontal="right" vertical="top"/>
    </xf>
    <xf numFmtId="0" fontId="2" fillId="2" borderId="1" xfId="0" applyFont="1" applyFill="1" applyBorder="1" applyAlignment="1">
      <alignment horizontal="left" vertical="top" wrapText="1"/>
    </xf>
    <xf numFmtId="181" fontId="6" fillId="3" borderId="1" xfId="47" applyNumberFormat="1" applyFont="1" applyFill="1" applyBorder="1" applyAlignment="1" applyProtection="1">
      <alignment horizontal="center" vertical="top"/>
    </xf>
    <xf numFmtId="49" fontId="1" fillId="0" borderId="1" xfId="0" applyNumberFormat="1" applyFont="1" applyFill="1" applyBorder="1" applyAlignment="1">
      <alignment vertical="top" wrapText="1"/>
    </xf>
    <xf numFmtId="181" fontId="1" fillId="2" borderId="1" xfId="47" applyNumberFormat="1" applyFont="1" applyFill="1" applyBorder="1" applyAlignment="1" applyProtection="1">
      <alignment horizontal="right" vertical="top" wrapText="1"/>
      <protection locked="0"/>
    </xf>
    <xf numFmtId="181" fontId="6" fillId="2" borderId="1" xfId="47" applyNumberFormat="1" applyFont="1" applyFill="1" applyBorder="1" applyAlignment="1" applyProtection="1">
      <alignment horizontal="right" vertical="top" wrapText="1"/>
      <protection locked="0"/>
    </xf>
    <xf numFmtId="0" fontId="6" fillId="3" borderId="1" xfId="0" applyFont="1" applyFill="1" applyBorder="1" applyAlignment="1">
      <alignment horizontal="center" vertical="top"/>
    </xf>
    <xf numFmtId="49" fontId="6" fillId="3" borderId="1" xfId="0" applyNumberFormat="1" applyFont="1" applyFill="1" applyBorder="1" applyAlignment="1" applyProtection="1">
      <alignment horizontal="center" vertical="top" wrapText="1"/>
      <protection locked="0"/>
    </xf>
    <xf numFmtId="180" fontId="1" fillId="2" borderId="1" xfId="0" applyNumberFormat="1" applyFont="1" applyFill="1" applyBorder="1" applyAlignment="1">
      <alignment horizontal="right" vertical="top"/>
    </xf>
    <xf numFmtId="181" fontId="1" fillId="2" borderId="1" xfId="47" applyNumberFormat="1" applyFont="1" applyFill="1" applyBorder="1" applyAlignment="1" applyProtection="1">
      <alignment vertical="top"/>
    </xf>
    <xf numFmtId="181" fontId="1" fillId="2" borderId="1" xfId="47" applyNumberFormat="1" applyFont="1" applyFill="1" applyBorder="1" applyAlignment="1" applyProtection="1">
      <alignment horizontal="left" vertical="top"/>
    </xf>
    <xf numFmtId="0" fontId="2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right" vertical="top"/>
    </xf>
    <xf numFmtId="181" fontId="1" fillId="2" borderId="1" xfId="47" applyNumberFormat="1" applyFont="1" applyFill="1" applyBorder="1" applyAlignment="1" applyProtection="1">
      <alignment horizontal="right" vertical="top" wrapText="1"/>
    </xf>
    <xf numFmtId="0" fontId="6" fillId="2" borderId="1" xfId="47" applyNumberFormat="1" applyFont="1" applyFill="1" applyBorder="1" applyAlignment="1" applyProtection="1">
      <alignment horizontal="right" vertical="top" wrapText="1"/>
    </xf>
    <xf numFmtId="49" fontId="1" fillId="2" borderId="1" xfId="0" applyNumberFormat="1" applyFont="1" applyFill="1" applyBorder="1" applyAlignment="1" applyProtection="1">
      <alignment horizontal="left" vertical="top" wrapText="1"/>
      <protection locked="0"/>
    </xf>
    <xf numFmtId="181" fontId="1" fillId="0" borderId="3" xfId="47" applyNumberFormat="1" applyFont="1" applyFill="1" applyBorder="1" applyAlignment="1" applyProtection="1">
      <alignment horizontal="center" vertical="center" wrapText="1"/>
    </xf>
    <xf numFmtId="181" fontId="1" fillId="0" borderId="1" xfId="47" applyNumberFormat="1" applyFont="1" applyFill="1" applyBorder="1" applyAlignment="1" applyProtection="1">
      <alignment vertical="top" wrapText="1"/>
    </xf>
    <xf numFmtId="0" fontId="1" fillId="0" borderId="1" xfId="0" applyFont="1" applyFill="1" applyBorder="1" applyAlignment="1">
      <alignment horizontal="left" vertical="top" wrapText="1"/>
    </xf>
    <xf numFmtId="181" fontId="1" fillId="0" borderId="1" xfId="47" applyNumberFormat="1" applyFont="1" applyFill="1" applyBorder="1" applyAlignment="1" applyProtection="1">
      <alignment horizontal="center" vertical="center" wrapText="1"/>
    </xf>
    <xf numFmtId="181" fontId="1" fillId="0" borderId="1" xfId="47" applyNumberFormat="1" applyFont="1" applyFill="1" applyBorder="1" applyAlignment="1" applyProtection="1">
      <alignment horizontal="left" vertical="top" wrapText="1"/>
    </xf>
    <xf numFmtId="0" fontId="2" fillId="2" borderId="0" xfId="0" applyFont="1" applyFill="1" applyAlignment="1">
      <alignment vertical="top"/>
    </xf>
    <xf numFmtId="0" fontId="2" fillId="0" borderId="0" xfId="0" applyFont="1" applyFill="1" applyAlignment="1">
      <alignment vertical="top"/>
    </xf>
    <xf numFmtId="181" fontId="6" fillId="0" borderId="0" xfId="47" applyNumberFormat="1" applyFont="1" applyFill="1" applyBorder="1" applyAlignment="1" applyProtection="1">
      <alignment vertical="top"/>
    </xf>
    <xf numFmtId="0" fontId="2" fillId="2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7" fillId="0" borderId="1" xfId="47" applyNumberFormat="1" applyFont="1" applyFill="1" applyBorder="1" applyAlignment="1" applyProtection="1">
      <alignment horizontal="right" vertical="top" wrapText="1"/>
    </xf>
    <xf numFmtId="181" fontId="6" fillId="0" borderId="1" xfId="47" applyNumberFormat="1" applyFont="1" applyFill="1" applyBorder="1" applyAlignment="1" applyProtection="1">
      <alignment horizontal="right" vertical="top" wrapText="1"/>
    </xf>
    <xf numFmtId="49" fontId="4" fillId="0" borderId="4" xfId="0" applyNumberFormat="1" applyFont="1" applyFill="1" applyBorder="1" applyAlignment="1">
      <alignment horizontal="left" vertical="top" wrapText="1"/>
    </xf>
    <xf numFmtId="178" fontId="4" fillId="0" borderId="5" xfId="0" applyNumberFormat="1" applyFon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left" vertical="top" wrapText="1"/>
    </xf>
    <xf numFmtId="178" fontId="1" fillId="0" borderId="1" xfId="0" applyNumberFormat="1" applyFont="1" applyFill="1" applyBorder="1" applyAlignment="1">
      <alignment horizontal="center" vertical="top" wrapText="1"/>
    </xf>
    <xf numFmtId="178" fontId="1" fillId="0" borderId="4" xfId="0" applyNumberFormat="1" applyFont="1" applyFill="1" applyBorder="1" applyAlignment="1">
      <alignment horizontal="right" vertical="top" wrapText="1"/>
    </xf>
    <xf numFmtId="49" fontId="1" fillId="0" borderId="1" xfId="0" applyNumberFormat="1" applyFont="1" applyFill="1" applyBorder="1" applyAlignment="1">
      <alignment horizontal="right" vertical="top" wrapText="1"/>
    </xf>
    <xf numFmtId="49" fontId="1" fillId="0" borderId="5" xfId="0" applyNumberFormat="1" applyFont="1" applyFill="1" applyBorder="1" applyAlignment="1">
      <alignment horizontal="right" vertical="top" wrapText="1"/>
    </xf>
    <xf numFmtId="178" fontId="1" fillId="0" borderId="1" xfId="0" applyNumberFormat="1" applyFont="1" applyFill="1" applyBorder="1" applyAlignment="1">
      <alignment horizontal="center" vertical="top"/>
    </xf>
    <xf numFmtId="49" fontId="2" fillId="0" borderId="4" xfId="0" applyNumberFormat="1" applyFont="1" applyFill="1" applyBorder="1" applyAlignment="1">
      <alignment horizontal="left" vertical="top" wrapText="1"/>
    </xf>
    <xf numFmtId="181" fontId="2" fillId="0" borderId="1" xfId="47" applyNumberFormat="1" applyFont="1" applyFill="1" applyBorder="1" applyAlignment="1" applyProtection="1">
      <alignment horizontal="left" vertical="top" wrapText="1"/>
    </xf>
    <xf numFmtId="178" fontId="2" fillId="0" borderId="5" xfId="0" applyNumberFormat="1" applyFon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 applyProtection="1">
      <alignment horizontal="left" vertical="top" wrapText="1"/>
      <protection locked="0"/>
    </xf>
    <xf numFmtId="49" fontId="1" fillId="0" borderId="4" xfId="0" applyNumberFormat="1" applyFont="1" applyFill="1" applyBorder="1" applyAlignment="1" applyProtection="1">
      <alignment horizontal="left" vertical="top" wrapText="1"/>
      <protection locked="0"/>
    </xf>
    <xf numFmtId="0" fontId="3" fillId="0" borderId="1" xfId="0" applyFont="1" applyFill="1" applyBorder="1" applyAlignment="1">
      <alignment vertical="top"/>
    </xf>
    <xf numFmtId="178" fontId="1" fillId="0" borderId="1" xfId="0" applyNumberFormat="1" applyFont="1" applyFill="1" applyBorder="1" applyAlignment="1">
      <alignment horizontal="left" vertical="top" wrapText="1"/>
    </xf>
    <xf numFmtId="178" fontId="1" fillId="0" borderId="5" xfId="0" applyNumberFormat="1" applyFont="1" applyFill="1" applyBorder="1" applyAlignment="1">
      <alignment horizontal="left" vertical="top" wrapText="1"/>
    </xf>
    <xf numFmtId="180" fontId="1" fillId="2" borderId="5" xfId="0" applyNumberFormat="1" applyFont="1" applyFill="1" applyBorder="1" applyAlignment="1">
      <alignment horizontal="center" vertical="top"/>
    </xf>
    <xf numFmtId="180" fontId="1" fillId="2" borderId="1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 applyProtection="1">
      <alignment horizontal="left" vertical="top" wrapText="1"/>
      <protection locked="0"/>
    </xf>
    <xf numFmtId="49" fontId="2" fillId="0" borderId="2" xfId="0" applyNumberFormat="1" applyFont="1" applyFill="1" applyBorder="1" applyAlignment="1" applyProtection="1">
      <alignment horizontal="left" vertical="top" wrapText="1"/>
      <protection locked="0"/>
    </xf>
    <xf numFmtId="49" fontId="2" fillId="0" borderId="6" xfId="0" applyNumberFormat="1" applyFont="1" applyFill="1" applyBorder="1" applyAlignment="1" applyProtection="1">
      <alignment horizontal="left" vertical="top" wrapText="1"/>
      <protection locked="0"/>
    </xf>
    <xf numFmtId="181" fontId="2" fillId="0" borderId="1" xfId="47" applyNumberFormat="1" applyFont="1" applyFill="1" applyBorder="1" applyAlignment="1" applyProtection="1">
      <alignment horizontal="right" vertical="top" wrapText="1"/>
    </xf>
    <xf numFmtId="178" fontId="2" fillId="0" borderId="7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49" fontId="2" fillId="2" borderId="4" xfId="0" applyNumberFormat="1" applyFont="1" applyFill="1" applyBorder="1" applyAlignment="1" applyProtection="1">
      <alignment horizontal="left" vertical="top" wrapText="1"/>
      <protection locked="0"/>
    </xf>
    <xf numFmtId="181" fontId="2" fillId="2" borderId="1" xfId="47" applyNumberFormat="1" applyFont="1" applyFill="1" applyBorder="1" applyAlignment="1" applyProtection="1">
      <alignment horizontal="right" vertical="top"/>
    </xf>
    <xf numFmtId="177" fontId="1" fillId="0" borderId="5" xfId="0" applyNumberFormat="1" applyFont="1" applyFill="1" applyBorder="1" applyAlignment="1">
      <alignment vertical="top" wrapText="1"/>
    </xf>
    <xf numFmtId="178" fontId="1" fillId="0" borderId="1" xfId="0" applyNumberFormat="1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vertical="top" wrapText="1"/>
    </xf>
    <xf numFmtId="177" fontId="1" fillId="2" borderId="5" xfId="0" applyNumberFormat="1" applyFont="1" applyFill="1" applyBorder="1" applyAlignment="1">
      <alignment vertical="top" wrapText="1"/>
    </xf>
    <xf numFmtId="178" fontId="1" fillId="2" borderId="1" xfId="0" applyNumberFormat="1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177" fontId="2" fillId="2" borderId="5" xfId="0" applyNumberFormat="1" applyFont="1" applyFill="1" applyBorder="1" applyAlignment="1">
      <alignment vertical="top" wrapText="1"/>
    </xf>
    <xf numFmtId="177" fontId="1" fillId="2" borderId="1" xfId="0" applyNumberFormat="1" applyFont="1" applyFill="1" applyBorder="1" applyAlignment="1">
      <alignment vertical="top" wrapText="1"/>
    </xf>
    <xf numFmtId="0" fontId="2" fillId="2" borderId="4" xfId="0" applyFont="1" applyFill="1" applyBorder="1" applyAlignment="1">
      <alignment horizontal="left" vertical="top"/>
    </xf>
    <xf numFmtId="181" fontId="2" fillId="2" borderId="1" xfId="47" applyNumberFormat="1" applyFont="1" applyFill="1" applyBorder="1" applyAlignment="1" applyProtection="1">
      <alignment horizontal="left" vertical="top"/>
    </xf>
    <xf numFmtId="180" fontId="2" fillId="2" borderId="5" xfId="0" applyNumberFormat="1" applyFont="1" applyFill="1" applyBorder="1" applyAlignment="1">
      <alignment horizontal="center" vertical="top"/>
    </xf>
    <xf numFmtId="180" fontId="1" fillId="2" borderId="5" xfId="0" applyNumberFormat="1" applyFont="1" applyFill="1" applyBorder="1" applyAlignment="1" applyProtection="1">
      <alignment horizontal="center" vertical="top" wrapText="1"/>
      <protection locked="0"/>
    </xf>
    <xf numFmtId="181" fontId="2" fillId="2" borderId="1" xfId="47" applyNumberFormat="1" applyFont="1" applyFill="1" applyBorder="1" applyAlignment="1" applyProtection="1">
      <alignment horizontal="right" vertical="top" wrapText="1"/>
    </xf>
    <xf numFmtId="180" fontId="2" fillId="2" borderId="5" xfId="0" applyNumberFormat="1" applyFont="1" applyFill="1" applyBorder="1" applyAlignment="1" applyProtection="1">
      <alignment horizontal="center" vertical="top" wrapText="1"/>
      <protection locked="0"/>
    </xf>
    <xf numFmtId="178" fontId="1" fillId="0" borderId="5" xfId="0" applyNumberFormat="1" applyFont="1" applyFill="1" applyBorder="1" applyAlignment="1">
      <alignment horizontal="right" vertical="center"/>
    </xf>
    <xf numFmtId="178" fontId="1" fillId="0" borderId="1" xfId="0" applyNumberFormat="1" applyFont="1" applyFill="1" applyBorder="1" applyAlignment="1">
      <alignment horizontal="right" vertical="center"/>
    </xf>
    <xf numFmtId="180" fontId="1" fillId="2" borderId="5" xfId="0" applyNumberFormat="1" applyFont="1" applyFill="1" applyBorder="1" applyAlignment="1">
      <alignment horizontal="right" vertical="center"/>
    </xf>
    <xf numFmtId="181" fontId="2" fillId="0" borderId="1" xfId="47" applyNumberFormat="1" applyFont="1" applyFill="1" applyBorder="1" applyAlignment="1" applyProtection="1">
      <alignment vertical="top"/>
    </xf>
    <xf numFmtId="178" fontId="1" fillId="0" borderId="1" xfId="0" applyNumberFormat="1" applyFont="1" applyFill="1" applyBorder="1" applyAlignment="1">
      <alignment horizontal="right" vertical="top"/>
    </xf>
    <xf numFmtId="180" fontId="1" fillId="0" borderId="5" xfId="0" applyNumberFormat="1" applyFont="1" applyFill="1" applyBorder="1" applyAlignment="1">
      <alignment vertical="top" wrapText="1"/>
    </xf>
    <xf numFmtId="178" fontId="1" fillId="0" borderId="4" xfId="0" applyNumberFormat="1" applyFont="1" applyFill="1" applyBorder="1" applyAlignment="1">
      <alignment horizontal="right" vertical="top"/>
    </xf>
    <xf numFmtId="0" fontId="2" fillId="0" borderId="4" xfId="0" applyFont="1" applyFill="1" applyBorder="1" applyAlignment="1">
      <alignment vertical="top" wrapText="1"/>
    </xf>
    <xf numFmtId="180" fontId="2" fillId="0" borderId="5" xfId="0" applyNumberFormat="1" applyFont="1" applyFill="1" applyBorder="1" applyAlignment="1">
      <alignment vertical="top" wrapText="1"/>
    </xf>
    <xf numFmtId="49" fontId="2" fillId="0" borderId="2" xfId="0" applyNumberFormat="1" applyFont="1" applyFill="1" applyBorder="1" applyAlignment="1">
      <alignment horizontal="left" vertical="top" wrapText="1"/>
    </xf>
    <xf numFmtId="180" fontId="1" fillId="2" borderId="1" xfId="0" applyNumberFormat="1" applyFont="1" applyFill="1" applyBorder="1" applyAlignment="1">
      <alignment horizontal="center" vertical="top" wrapText="1"/>
    </xf>
    <xf numFmtId="178" fontId="6" fillId="0" borderId="1" xfId="0" applyNumberFormat="1" applyFont="1" applyFill="1" applyBorder="1" applyAlignment="1">
      <alignment vertical="top" wrapText="1"/>
    </xf>
    <xf numFmtId="177" fontId="1" fillId="0" borderId="1" xfId="0" applyNumberFormat="1" applyFont="1" applyFill="1" applyBorder="1" applyAlignment="1">
      <alignment vertical="top" wrapText="1"/>
    </xf>
    <xf numFmtId="178" fontId="6" fillId="2" borderId="1" xfId="0" applyNumberFormat="1" applyFont="1" applyFill="1" applyBorder="1" applyAlignment="1">
      <alignment vertical="top" wrapText="1"/>
    </xf>
    <xf numFmtId="178" fontId="2" fillId="2" borderId="1" xfId="0" applyNumberFormat="1" applyFont="1" applyFill="1" applyBorder="1" applyAlignment="1">
      <alignment vertical="top" wrapText="1"/>
    </xf>
    <xf numFmtId="180" fontId="2" fillId="2" borderId="1" xfId="0" applyNumberFormat="1" applyFont="1" applyFill="1" applyBorder="1" applyAlignment="1">
      <alignment horizontal="center" vertical="top"/>
    </xf>
    <xf numFmtId="180" fontId="1" fillId="2" borderId="1" xfId="0" applyNumberFormat="1" applyFont="1" applyFill="1" applyBorder="1" applyAlignment="1" applyProtection="1">
      <alignment horizontal="center" vertical="top" wrapText="1"/>
      <protection locked="0"/>
    </xf>
    <xf numFmtId="180" fontId="2" fillId="2" borderId="1" xfId="0" applyNumberFormat="1" applyFont="1" applyFill="1" applyBorder="1" applyAlignment="1" applyProtection="1">
      <alignment horizontal="center" vertical="top" wrapText="1"/>
      <protection locked="0"/>
    </xf>
    <xf numFmtId="180" fontId="1" fillId="2" borderId="1" xfId="0" applyNumberFormat="1" applyFont="1" applyFill="1" applyBorder="1" applyAlignment="1">
      <alignment horizontal="right" vertical="center"/>
    </xf>
    <xf numFmtId="180" fontId="1" fillId="0" borderId="1" xfId="0" applyNumberFormat="1" applyFont="1" applyFill="1" applyBorder="1" applyAlignment="1">
      <alignment vertical="top" wrapText="1"/>
    </xf>
    <xf numFmtId="180" fontId="2" fillId="0" borderId="1" xfId="0" applyNumberFormat="1" applyFont="1" applyFill="1" applyBorder="1" applyAlignment="1">
      <alignment vertical="top" wrapText="1"/>
    </xf>
    <xf numFmtId="49" fontId="2" fillId="0" borderId="6" xfId="0" applyNumberFormat="1" applyFont="1" applyFill="1" applyBorder="1" applyAlignment="1">
      <alignment horizontal="left" vertical="top" wrapText="1"/>
    </xf>
    <xf numFmtId="49" fontId="1" fillId="0" borderId="4" xfId="0" applyNumberFormat="1" applyFont="1" applyFill="1" applyBorder="1" applyAlignment="1">
      <alignment horizontal="left" vertical="top" wrapText="1"/>
    </xf>
    <xf numFmtId="177" fontId="2" fillId="2" borderId="1" xfId="0" applyNumberFormat="1" applyFont="1" applyFill="1" applyBorder="1" applyAlignment="1">
      <alignment vertical="top" wrapText="1"/>
    </xf>
    <xf numFmtId="49" fontId="2" fillId="2" borderId="4" xfId="0" applyNumberFormat="1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vertical="top" wrapText="1"/>
    </xf>
    <xf numFmtId="180" fontId="1" fillId="0" borderId="1" xfId="0" applyNumberFormat="1" applyFont="1" applyFill="1" applyBorder="1" applyAlignment="1">
      <alignment horizontal="right" vertical="top" wrapText="1"/>
    </xf>
    <xf numFmtId="180" fontId="1" fillId="0" borderId="4" xfId="0" applyNumberFormat="1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3" fillId="3" borderId="1" xfId="0" applyFont="1" applyFill="1" applyBorder="1" applyAlignment="1"/>
    <xf numFmtId="0" fontId="3" fillId="0" borderId="1" xfId="0" applyFont="1" applyFill="1" applyBorder="1" applyAlignment="1">
      <alignment wrapText="1"/>
    </xf>
    <xf numFmtId="0" fontId="1" fillId="0" borderId="1" xfId="0" applyFont="1" applyFill="1" applyBorder="1" applyAlignment="1"/>
    <xf numFmtId="49" fontId="3" fillId="2" borderId="1" xfId="0" applyNumberFormat="1" applyFont="1" applyFill="1" applyBorder="1" applyAlignment="1" applyProtection="1">
      <alignment vertical="top" wrapText="1"/>
      <protection locked="0"/>
    </xf>
    <xf numFmtId="49" fontId="3" fillId="2" borderId="1" xfId="0" applyNumberFormat="1" applyFont="1" applyFill="1" applyBorder="1" applyAlignment="1" applyProtection="1">
      <alignment horizontal="left" vertical="top" wrapText="1"/>
      <protection locked="0"/>
    </xf>
    <xf numFmtId="181" fontId="3" fillId="2" borderId="1" xfId="47" applyNumberFormat="1" applyFont="1" applyFill="1" applyBorder="1" applyAlignment="1" applyProtection="1">
      <alignment horizontal="right" vertical="top" wrapText="1"/>
    </xf>
    <xf numFmtId="49" fontId="2" fillId="2" borderId="1" xfId="0" applyNumberFormat="1" applyFont="1" applyFill="1" applyBorder="1" applyAlignment="1" applyProtection="1">
      <alignment vertical="top" wrapText="1"/>
      <protection locked="0"/>
    </xf>
    <xf numFmtId="49" fontId="2" fillId="2" borderId="1" xfId="0" applyNumberFormat="1" applyFont="1" applyFill="1" applyBorder="1" applyAlignment="1" applyProtection="1">
      <alignment horizontal="left" vertical="top" wrapText="1"/>
      <protection locked="0"/>
    </xf>
    <xf numFmtId="181" fontId="6" fillId="2" borderId="1" xfId="47" applyNumberFormat="1" applyFont="1" applyFill="1" applyBorder="1" applyAlignment="1" applyProtection="1">
      <alignment horizontal="right" vertical="top" wrapText="1"/>
    </xf>
    <xf numFmtId="0" fontId="1" fillId="0" borderId="1" xfId="0" applyFont="1" applyFill="1" applyBorder="1" applyAlignment="1">
      <alignment horizontal="left"/>
    </xf>
    <xf numFmtId="181" fontId="1" fillId="0" borderId="1" xfId="47" applyNumberFormat="1" applyFont="1" applyFill="1" applyBorder="1" applyAlignment="1" applyProtection="1">
      <alignment horizontal="left"/>
    </xf>
    <xf numFmtId="181" fontId="1" fillId="2" borderId="1" xfId="47" applyNumberFormat="1" applyFont="1" applyFill="1" applyBorder="1" applyAlignment="1" applyProtection="1">
      <alignment horizontal="right"/>
    </xf>
    <xf numFmtId="0" fontId="1" fillId="2" borderId="1" xfId="1" applyFont="1" applyFill="1" applyBorder="1" applyAlignment="1">
      <alignment horizontal="justify" vertical="top" wrapText="1"/>
    </xf>
    <xf numFmtId="0" fontId="1" fillId="0" borderId="1" xfId="0" applyFont="1" applyFill="1" applyBorder="1" applyAlignment="1">
      <alignment horizontal="left" vertical="center" wrapText="1"/>
    </xf>
    <xf numFmtId="181" fontId="1" fillId="0" borderId="1" xfId="47" applyNumberFormat="1" applyFont="1" applyFill="1" applyBorder="1" applyAlignment="1" applyProtection="1">
      <alignment horizontal="left" vertical="center"/>
    </xf>
    <xf numFmtId="179" fontId="1" fillId="0" borderId="1" xfId="0" applyNumberFormat="1" applyFont="1" applyFill="1" applyBorder="1" applyAlignment="1">
      <alignment horizontal="left" vertical="center" wrapText="1"/>
    </xf>
    <xf numFmtId="181" fontId="1" fillId="2" borderId="1" xfId="47" applyNumberFormat="1" applyFont="1" applyFill="1" applyBorder="1" applyAlignment="1" applyProtection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181" fontId="6" fillId="0" borderId="1" xfId="47" applyNumberFormat="1" applyFont="1" applyFill="1" applyBorder="1" applyAlignment="1" applyProtection="1">
      <alignment horizontal="left" vertical="center"/>
    </xf>
    <xf numFmtId="49" fontId="7" fillId="3" borderId="1" xfId="0" applyNumberFormat="1" applyFont="1" applyFill="1" applyBorder="1" applyAlignment="1">
      <alignment horizontal="center" vertical="top" wrapText="1"/>
    </xf>
    <xf numFmtId="181" fontId="2" fillId="0" borderId="1" xfId="47" applyNumberFormat="1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>
      <alignment vertical="top"/>
    </xf>
    <xf numFmtId="181" fontId="6" fillId="2" borderId="1" xfId="47" applyNumberFormat="1" applyFont="1" applyFill="1" applyBorder="1" applyAlignment="1" applyProtection="1">
      <alignment vertical="top"/>
    </xf>
    <xf numFmtId="0" fontId="3" fillId="0" borderId="1" xfId="40" applyFont="1" applyBorder="1" applyAlignment="1">
      <alignment vertical="center" wrapText="1"/>
    </xf>
    <xf numFmtId="183" fontId="1" fillId="0" borderId="1" xfId="49" applyFont="1" applyBorder="1" applyAlignment="1" applyProtection="1">
      <alignment vertical="center" wrapText="1"/>
    </xf>
    <xf numFmtId="4" fontId="3" fillId="0" borderId="1" xfId="40" applyNumberFormat="1" applyFont="1" applyBorder="1" applyAlignment="1">
      <alignment vertical="center" wrapText="1"/>
    </xf>
    <xf numFmtId="4" fontId="3" fillId="0" borderId="1" xfId="40" applyNumberFormat="1" applyFont="1" applyBorder="1" applyAlignment="1">
      <alignment wrapText="1"/>
    </xf>
    <xf numFmtId="3" fontId="1" fillId="0" borderId="1" xfId="40" applyNumberFormat="1" applyFont="1" applyBorder="1" applyAlignment="1">
      <alignment vertical="center" wrapText="1"/>
    </xf>
    <xf numFmtId="183" fontId="1" fillId="0" borderId="1" xfId="49" applyFont="1" applyBorder="1" applyAlignment="1" applyProtection="1">
      <alignment horizontal="right" vertical="center" wrapText="1"/>
    </xf>
    <xf numFmtId="4" fontId="3" fillId="0" borderId="1" xfId="40" applyNumberFormat="1" applyFont="1" applyBorder="1"/>
    <xf numFmtId="178" fontId="1" fillId="0" borderId="5" xfId="0" applyNumberFormat="1" applyFont="1" applyFill="1" applyBorder="1" applyAlignment="1">
      <alignment horizontal="right" vertical="top" wrapText="1"/>
    </xf>
    <xf numFmtId="49" fontId="3" fillId="0" borderId="1" xfId="0" applyNumberFormat="1" applyFont="1" applyFill="1" applyBorder="1" applyAlignment="1">
      <alignment horizontal="left" vertical="top" wrapText="1"/>
    </xf>
    <xf numFmtId="178" fontId="3" fillId="0" borderId="5" xfId="0" applyNumberFormat="1" applyFont="1" applyFill="1" applyBorder="1" applyAlignment="1">
      <alignment horizontal="left" vertical="top" wrapText="1"/>
    </xf>
    <xf numFmtId="49" fontId="2" fillId="2" borderId="4" xfId="0" applyNumberFormat="1" applyFont="1" applyFill="1" applyBorder="1" applyAlignment="1" applyProtection="1">
      <alignment vertical="top" wrapText="1"/>
      <protection locked="0"/>
    </xf>
    <xf numFmtId="178" fontId="1" fillId="2" borderId="5" xfId="0" applyNumberFormat="1" applyFont="1" applyFill="1" applyBorder="1" applyAlignment="1">
      <alignment horizontal="left" vertical="top" wrapText="1"/>
    </xf>
    <xf numFmtId="179" fontId="1" fillId="2" borderId="1" xfId="0" applyNumberFormat="1" applyFont="1" applyFill="1" applyBorder="1" applyAlignment="1">
      <alignment vertical="top" wrapText="1"/>
    </xf>
    <xf numFmtId="179" fontId="1" fillId="2" borderId="5" xfId="0" applyNumberFormat="1" applyFont="1" applyFill="1" applyBorder="1" applyAlignment="1">
      <alignment vertical="top" wrapText="1"/>
    </xf>
    <xf numFmtId="178" fontId="2" fillId="2" borderId="5" xfId="0" applyNumberFormat="1" applyFont="1" applyFill="1" applyBorder="1" applyAlignment="1">
      <alignment horizontal="left" vertical="top" wrapText="1"/>
    </xf>
    <xf numFmtId="179" fontId="2" fillId="2" borderId="4" xfId="0" applyNumberFormat="1" applyFont="1" applyFill="1" applyBorder="1" applyAlignment="1">
      <alignment horizontal="justify" vertical="top" wrapText="1"/>
    </xf>
    <xf numFmtId="181" fontId="2" fillId="2" borderId="1" xfId="47" applyNumberFormat="1" applyFont="1" applyFill="1" applyBorder="1" applyAlignment="1" applyProtection="1">
      <alignment horizontal="left" vertical="center"/>
    </xf>
    <xf numFmtId="179" fontId="2" fillId="2" borderId="5" xfId="0" applyNumberFormat="1" applyFont="1" applyFill="1" applyBorder="1" applyAlignment="1">
      <alignment vertical="top" wrapText="1"/>
    </xf>
    <xf numFmtId="179" fontId="2" fillId="2" borderId="1" xfId="0" applyNumberFormat="1" applyFont="1" applyFill="1" applyBorder="1" applyAlignment="1">
      <alignment vertical="top" wrapText="1"/>
    </xf>
    <xf numFmtId="49" fontId="2" fillId="0" borderId="1" xfId="0" applyNumberFormat="1" applyFont="1" applyFill="1" applyBorder="1" applyAlignment="1" applyProtection="1">
      <alignment horizontal="left" vertical="top" wrapText="1"/>
      <protection locked="0"/>
    </xf>
    <xf numFmtId="49" fontId="2" fillId="0" borderId="4" xfId="0" applyNumberFormat="1" applyFont="1" applyFill="1" applyBorder="1" applyAlignment="1" applyProtection="1">
      <alignment horizontal="left" vertical="top" wrapText="1"/>
      <protection locked="0"/>
    </xf>
    <xf numFmtId="180" fontId="2" fillId="0" borderId="5" xfId="0" applyNumberFormat="1" applyFont="1" applyFill="1" applyBorder="1" applyAlignment="1" applyProtection="1">
      <alignment horizontal="center" vertical="top" wrapText="1"/>
      <protection locked="0"/>
    </xf>
    <xf numFmtId="178" fontId="2" fillId="0" borderId="5" xfId="0" applyNumberFormat="1" applyFont="1" applyFill="1" applyBorder="1" applyAlignment="1">
      <alignment horizontal="right" vertical="top" wrapText="1"/>
    </xf>
    <xf numFmtId="0" fontId="2" fillId="2" borderId="4" xfId="0" applyFont="1" applyFill="1" applyBorder="1" applyAlignment="1">
      <alignment vertical="top"/>
    </xf>
    <xf numFmtId="181" fontId="2" fillId="2" borderId="1" xfId="47" applyNumberFormat="1" applyFont="1" applyFill="1" applyBorder="1" applyAlignment="1" applyProtection="1">
      <alignment vertical="top"/>
    </xf>
    <xf numFmtId="0" fontId="2" fillId="2" borderId="5" xfId="0" applyFont="1" applyFill="1" applyBorder="1" applyAlignment="1">
      <alignment vertical="top"/>
    </xf>
    <xf numFmtId="0" fontId="3" fillId="0" borderId="4" xfId="40" applyFont="1" applyBorder="1" applyAlignment="1">
      <alignment vertical="center" wrapText="1"/>
    </xf>
    <xf numFmtId="178" fontId="3" fillId="0" borderId="1" xfId="40" applyNumberFormat="1" applyFont="1" applyBorder="1" applyAlignment="1">
      <alignment vertical="center"/>
    </xf>
    <xf numFmtId="178" fontId="3" fillId="0" borderId="5" xfId="49" applyNumberFormat="1" applyFont="1" applyBorder="1" applyAlignment="1" applyProtection="1">
      <alignment vertical="center" wrapText="1"/>
    </xf>
    <xf numFmtId="178" fontId="3" fillId="0" borderId="1" xfId="40" applyNumberFormat="1" applyFont="1" applyBorder="1" applyAlignment="1">
      <alignment vertical="center" wrapText="1"/>
    </xf>
    <xf numFmtId="178" fontId="3" fillId="0" borderId="1" xfId="49" applyNumberFormat="1" applyFont="1" applyBorder="1" applyAlignment="1" applyProtection="1">
      <alignment vertical="center" wrapText="1"/>
    </xf>
    <xf numFmtId="178" fontId="3" fillId="0" borderId="0" xfId="40" applyNumberFormat="1" applyFont="1" applyAlignment="1">
      <alignment vertical="center"/>
    </xf>
    <xf numFmtId="49" fontId="1" fillId="2" borderId="1" xfId="0" applyNumberFormat="1" applyFont="1" applyFill="1" applyBorder="1" applyAlignment="1">
      <alignment horizontal="left" vertical="top" wrapText="1"/>
    </xf>
    <xf numFmtId="180" fontId="2" fillId="0" borderId="1" xfId="0" applyNumberFormat="1" applyFont="1" applyFill="1" applyBorder="1" applyAlignment="1" applyProtection="1">
      <alignment horizontal="center" vertical="top" wrapText="1"/>
      <protection locked="0"/>
    </xf>
    <xf numFmtId="49" fontId="2" fillId="0" borderId="1" xfId="0" applyNumberFormat="1" applyFont="1" applyFill="1" applyBorder="1" applyAlignment="1">
      <alignment horizontal="right" vertical="top" wrapText="1"/>
    </xf>
    <xf numFmtId="178" fontId="3" fillId="0" borderId="1" xfId="40" applyNumberFormat="1" applyFont="1" applyBorder="1" applyAlignment="1">
      <alignment horizontal="left" vertical="center" wrapText="1"/>
    </xf>
    <xf numFmtId="178" fontId="3" fillId="0" borderId="1" xfId="40" applyNumberFormat="1" applyFont="1" applyBorder="1" applyAlignment="1" applyProtection="1">
      <alignment horizontal="left" vertical="center" wrapText="1"/>
      <protection locked="0"/>
    </xf>
    <xf numFmtId="49" fontId="3" fillId="0" borderId="4" xfId="0" applyNumberFormat="1" applyFont="1" applyFill="1" applyBorder="1" applyAlignment="1">
      <alignment horizontal="left" vertical="top" wrapText="1"/>
    </xf>
    <xf numFmtId="49" fontId="3" fillId="0" borderId="4" xfId="0" applyNumberFormat="1" applyFont="1" applyFill="1" applyBorder="1" applyAlignment="1">
      <alignment horizontal="right" vertical="top" wrapText="1"/>
    </xf>
    <xf numFmtId="176" fontId="2" fillId="2" borderId="1" xfId="0" applyNumberFormat="1" applyFont="1" applyFill="1" applyBorder="1" applyAlignment="1">
      <alignment vertical="top"/>
    </xf>
    <xf numFmtId="178" fontId="3" fillId="0" borderId="1" xfId="40" applyNumberFormat="1" applyFont="1" applyBorder="1" applyAlignment="1">
      <alignment horizontal="right" vertical="center" wrapText="1"/>
    </xf>
    <xf numFmtId="178" fontId="3" fillId="0" borderId="1" xfId="40" applyNumberFormat="1" applyFont="1" applyBorder="1" applyAlignment="1">
      <alignment horizontal="right" vertical="center"/>
    </xf>
    <xf numFmtId="0" fontId="1" fillId="0" borderId="1" xfId="0" applyFont="1" applyFill="1" applyBorder="1" applyAlignment="1">
      <alignment vertical="top"/>
    </xf>
    <xf numFmtId="178" fontId="3" fillId="0" borderId="1" xfId="0" applyNumberFormat="1" applyFont="1" applyFill="1" applyBorder="1" applyAlignment="1">
      <alignment vertical="top"/>
    </xf>
    <xf numFmtId="0" fontId="2" fillId="0" borderId="1" xfId="0" applyFont="1" applyFill="1" applyBorder="1" applyAlignment="1"/>
    <xf numFmtId="183" fontId="1" fillId="2" borderId="2" xfId="49" applyFont="1" applyFill="1" applyBorder="1" applyAlignment="1" applyProtection="1">
      <alignment horizontal="left" vertical="top"/>
    </xf>
    <xf numFmtId="0" fontId="1" fillId="0" borderId="1" xfId="40" applyFont="1" applyBorder="1" applyAlignment="1">
      <alignment vertical="center" wrapText="1"/>
    </xf>
    <xf numFmtId="4" fontId="1" fillId="0" borderId="1" xfId="40" applyNumberFormat="1" applyFont="1" applyBorder="1" applyAlignment="1">
      <alignment vertical="center" wrapText="1"/>
    </xf>
    <xf numFmtId="183" fontId="2" fillId="0" borderId="1" xfId="49" applyFont="1" applyBorder="1" applyAlignment="1" applyProtection="1">
      <alignment vertical="center" wrapText="1"/>
    </xf>
    <xf numFmtId="0" fontId="4" fillId="0" borderId="1" xfId="40" applyFont="1" applyBorder="1" applyAlignment="1">
      <alignment vertical="center" wrapText="1"/>
    </xf>
    <xf numFmtId="183" fontId="6" fillId="0" borderId="1" xfId="49" applyFont="1" applyBorder="1" applyAlignment="1" applyProtection="1">
      <alignment vertical="center" wrapText="1"/>
    </xf>
    <xf numFmtId="183" fontId="4" fillId="0" borderId="1" xfId="8" applyFont="1" applyBorder="1" applyAlignment="1" applyProtection="1">
      <alignment horizontal="left" vertical="top" wrapText="1"/>
    </xf>
    <xf numFmtId="49" fontId="3" fillId="2" borderId="1" xfId="0" applyNumberFormat="1" applyFont="1" applyFill="1" applyBorder="1" applyAlignment="1">
      <alignment horizontal="left" vertical="top" wrapText="1"/>
    </xf>
    <xf numFmtId="183" fontId="3" fillId="0" borderId="1" xfId="8" applyFont="1" applyBorder="1" applyAlignment="1" applyProtection="1">
      <alignment horizontal="left" vertical="top" wrapText="1"/>
    </xf>
    <xf numFmtId="183" fontId="1" fillId="0" borderId="1" xfId="8" applyFont="1" applyBorder="1" applyAlignment="1" applyProtection="1">
      <alignment horizontal="right" vertical="top" wrapText="1"/>
    </xf>
    <xf numFmtId="183" fontId="1" fillId="0" borderId="2" xfId="8" applyFont="1" applyBorder="1" applyAlignment="1" applyProtection="1">
      <alignment horizontal="right" vertical="top" wrapText="1"/>
    </xf>
    <xf numFmtId="183" fontId="6" fillId="2" borderId="1" xfId="8" applyFont="1" applyFill="1" applyBorder="1" applyAlignment="1" applyProtection="1">
      <alignment vertical="top"/>
    </xf>
    <xf numFmtId="183" fontId="6" fillId="2" borderId="1" xfId="0" applyNumberFormat="1" applyFont="1" applyFill="1" applyBorder="1" applyAlignment="1">
      <alignment vertical="top"/>
    </xf>
    <xf numFmtId="0" fontId="4" fillId="3" borderId="4" xfId="0" applyFont="1" applyFill="1" applyBorder="1" applyAlignment="1">
      <alignment horizontal="center" vertical="top"/>
    </xf>
    <xf numFmtId="0" fontId="4" fillId="0" borderId="1" xfId="0" applyFont="1" applyFill="1" applyBorder="1" applyAlignment="1"/>
    <xf numFmtId="0" fontId="4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/>
    </xf>
    <xf numFmtId="49" fontId="4" fillId="3" borderId="8" xfId="0" applyNumberFormat="1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183" fontId="3" fillId="0" borderId="0" xfId="8" applyFont="1" applyBorder="1" applyAlignment="1" applyProtection="1">
      <alignment horizontal="right"/>
    </xf>
    <xf numFmtId="0" fontId="1" fillId="2" borderId="10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183" fontId="3" fillId="0" borderId="0" xfId="8" applyFont="1" applyBorder="1" applyAlignment="1" applyProtection="1">
      <alignment horizontal="right" vertical="top" wrapText="1"/>
    </xf>
    <xf numFmtId="0" fontId="3" fillId="2" borderId="10" xfId="0" applyFont="1" applyFill="1" applyBorder="1" applyAlignment="1">
      <alignment vertical="top" wrapText="1"/>
    </xf>
    <xf numFmtId="183" fontId="3" fillId="0" borderId="1" xfId="8" applyFont="1" applyBorder="1" applyAlignment="1" applyProtection="1">
      <alignment horizontal="right" vertical="top" wrapText="1"/>
    </xf>
    <xf numFmtId="0" fontId="3" fillId="2" borderId="5" xfId="0" applyFont="1" applyFill="1" applyBorder="1" applyAlignment="1">
      <alignment vertical="top" wrapText="1"/>
    </xf>
    <xf numFmtId="183" fontId="6" fillId="0" borderId="2" xfId="8" applyFont="1" applyBorder="1" applyAlignment="1" applyProtection="1">
      <alignment horizontal="right" vertical="top" wrapText="1"/>
    </xf>
    <xf numFmtId="178" fontId="1" fillId="0" borderId="1" xfId="40" applyNumberFormat="1" applyFont="1" applyBorder="1" applyAlignment="1">
      <alignment vertical="center" wrapText="1"/>
    </xf>
    <xf numFmtId="0" fontId="1" fillId="0" borderId="4" xfId="40" applyFont="1" applyBorder="1" applyAlignment="1">
      <alignment vertical="center" wrapText="1"/>
    </xf>
    <xf numFmtId="178" fontId="1" fillId="0" borderId="1" xfId="40" applyNumberFormat="1" applyFont="1" applyBorder="1" applyAlignment="1">
      <alignment vertical="center"/>
    </xf>
    <xf numFmtId="178" fontId="1" fillId="0" borderId="5" xfId="49" applyNumberFormat="1" applyFont="1" applyBorder="1" applyAlignment="1" applyProtection="1">
      <alignment vertical="center" wrapText="1"/>
    </xf>
    <xf numFmtId="183" fontId="2" fillId="2" borderId="1" xfId="8" applyFont="1" applyFill="1" applyBorder="1" applyAlignment="1" applyProtection="1">
      <alignment vertical="top"/>
    </xf>
    <xf numFmtId="49" fontId="1" fillId="0" borderId="3" xfId="0" applyNumberFormat="1" applyFont="1" applyFill="1" applyBorder="1" applyAlignment="1">
      <alignment horizontal="left" vertical="top" wrapText="1"/>
    </xf>
    <xf numFmtId="49" fontId="3" fillId="0" borderId="3" xfId="0" applyNumberFormat="1" applyFont="1" applyFill="1" applyBorder="1" applyAlignment="1">
      <alignment horizontal="left" vertical="top" wrapText="1"/>
    </xf>
    <xf numFmtId="183" fontId="3" fillId="0" borderId="3" xfId="8" applyFont="1" applyBorder="1" applyAlignment="1" applyProtection="1">
      <alignment horizontal="right" vertical="top" wrapText="1"/>
    </xf>
    <xf numFmtId="178" fontId="3" fillId="0" borderId="3" xfId="0" applyNumberFormat="1" applyFont="1" applyFill="1" applyBorder="1" applyAlignment="1">
      <alignment horizontal="right" vertical="top" wrapText="1"/>
    </xf>
    <xf numFmtId="49" fontId="3" fillId="0" borderId="11" xfId="0" applyNumberFormat="1" applyFont="1" applyFill="1" applyBorder="1" applyAlignment="1">
      <alignment horizontal="left" vertical="top" wrapText="1"/>
    </xf>
    <xf numFmtId="178" fontId="1" fillId="0" borderId="4" xfId="0" applyNumberFormat="1" applyFont="1" applyFill="1" applyBorder="1" applyAlignment="1">
      <alignment horizontal="left" vertical="top" wrapText="1"/>
    </xf>
    <xf numFmtId="49" fontId="1" fillId="0" borderId="5" xfId="0" applyNumberFormat="1" applyFont="1" applyFill="1" applyBorder="1" applyAlignment="1">
      <alignment horizontal="left" vertical="top" wrapText="1"/>
    </xf>
    <xf numFmtId="183" fontId="2" fillId="0" borderId="1" xfId="8" applyFont="1" applyBorder="1" applyAlignment="1" applyProtection="1">
      <alignment horizontal="right" vertical="top" wrapText="1"/>
    </xf>
    <xf numFmtId="178" fontId="1" fillId="0" borderId="1" xfId="40" applyNumberFormat="1" applyFont="1" applyBorder="1" applyAlignment="1">
      <alignment horizontal="left" vertical="center" wrapText="1"/>
    </xf>
    <xf numFmtId="49" fontId="3" fillId="0" borderId="0" xfId="0" applyNumberFormat="1" applyFont="1" applyFill="1" applyAlignment="1">
      <alignment horizontal="right" vertical="top" wrapText="1"/>
    </xf>
    <xf numFmtId="178" fontId="1" fillId="0" borderId="1" xfId="40" applyNumberFormat="1" applyFont="1" applyBorder="1" applyAlignment="1">
      <alignment horizontal="right" vertical="center" wrapText="1"/>
    </xf>
    <xf numFmtId="180" fontId="1" fillId="0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>
      <alignment vertical="top"/>
    </xf>
    <xf numFmtId="0" fontId="2" fillId="2" borderId="12" xfId="0" applyFont="1" applyFill="1" applyBorder="1" applyAlignment="1">
      <alignment vertical="top"/>
    </xf>
    <xf numFmtId="49" fontId="3" fillId="0" borderId="13" xfId="0" applyNumberFormat="1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vertical="top" wrapText="1"/>
    </xf>
    <xf numFmtId="178" fontId="3" fillId="0" borderId="1" xfId="0" applyNumberFormat="1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/>
    </xf>
    <xf numFmtId="49" fontId="1" fillId="2" borderId="4" xfId="0" applyNumberFormat="1" applyFont="1" applyFill="1" applyBorder="1" applyAlignment="1">
      <alignment horizontal="left" vertical="top" wrapText="1"/>
    </xf>
    <xf numFmtId="0" fontId="3" fillId="0" borderId="4" xfId="0" applyFont="1" applyFill="1" applyBorder="1" applyAlignment="1"/>
    <xf numFmtId="0" fontId="1" fillId="3" borderId="1" xfId="0" applyFont="1" applyFill="1" applyBorder="1" applyAlignment="1">
      <alignment vertical="top"/>
    </xf>
    <xf numFmtId="0" fontId="1" fillId="3" borderId="4" xfId="0" applyFont="1" applyFill="1" applyBorder="1" applyAlignment="1">
      <alignment vertical="top"/>
    </xf>
    <xf numFmtId="0" fontId="4" fillId="0" borderId="3" xfId="0" applyFont="1" applyFill="1" applyBorder="1" applyAlignment="1">
      <alignment wrapText="1"/>
    </xf>
    <xf numFmtId="0" fontId="4" fillId="0" borderId="12" xfId="0" applyFont="1" applyFill="1" applyBorder="1" applyAlignment="1">
      <alignment wrapText="1"/>
    </xf>
    <xf numFmtId="178" fontId="3" fillId="0" borderId="1" xfId="0" applyNumberFormat="1" applyFont="1" applyFill="1" applyBorder="1" applyAlignment="1"/>
    <xf numFmtId="178" fontId="3" fillId="0" borderId="1" xfId="0" applyNumberFormat="1" applyFont="1" applyFill="1" applyBorder="1" applyAlignment="1">
      <alignment horizontal="left"/>
    </xf>
    <xf numFmtId="178" fontId="3" fillId="0" borderId="1" xfId="0" applyNumberFormat="1" applyFont="1" applyFill="1" applyBorder="1" applyAlignment="1">
      <alignment horizontal="left" vertical="top"/>
    </xf>
    <xf numFmtId="0" fontId="4" fillId="0" borderId="14" xfId="0" applyFont="1" applyFill="1" applyBorder="1" applyAlignment="1">
      <alignment horizontal="right" vertical="center" textRotation="90"/>
    </xf>
    <xf numFmtId="0" fontId="4" fillId="0" borderId="10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readingOrder="2"/>
    </xf>
    <xf numFmtId="0" fontId="3" fillId="0" borderId="1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vertical="top" wrapText="1"/>
    </xf>
    <xf numFmtId="3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83" fontId="1" fillId="0" borderId="1" xfId="29" applyNumberFormat="1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/>
    </xf>
    <xf numFmtId="179" fontId="4" fillId="0" borderId="1" xfId="0" applyNumberFormat="1" applyFont="1" applyFill="1" applyBorder="1" applyAlignment="1"/>
    <xf numFmtId="0" fontId="8" fillId="0" borderId="1" xfId="0" applyFont="1" applyFill="1" applyBorder="1" applyAlignment="1"/>
    <xf numFmtId="0" fontId="9" fillId="0" borderId="0" xfId="0" applyFont="1" applyFill="1" applyAlignment="1"/>
    <xf numFmtId="0" fontId="10" fillId="0" borderId="0" xfId="0" applyFont="1" applyFill="1" applyAlignment="1">
      <alignment horizontal="center" vertical="center"/>
    </xf>
    <xf numFmtId="180" fontId="3" fillId="2" borderId="5" xfId="0" applyNumberFormat="1" applyFont="1" applyFill="1" applyBorder="1" applyAlignment="1">
      <alignment horizontal="left" vertical="top"/>
    </xf>
    <xf numFmtId="180" fontId="3" fillId="2" borderId="1" xfId="0" applyNumberFormat="1" applyFont="1" applyFill="1" applyBorder="1" applyAlignment="1">
      <alignment horizontal="left" vertical="top"/>
    </xf>
    <xf numFmtId="4" fontId="3" fillId="0" borderId="1" xfId="0" applyNumberFormat="1" applyFont="1" applyFill="1" applyBorder="1" applyAlignment="1">
      <alignment horizontal="right" vertical="center" wrapText="1"/>
    </xf>
    <xf numFmtId="3" fontId="3" fillId="0" borderId="1" xfId="0" applyNumberFormat="1" applyFont="1" applyFill="1" applyBorder="1" applyAlignment="1">
      <alignment horizontal="right" vertical="center"/>
    </xf>
    <xf numFmtId="178" fontId="3" fillId="0" borderId="1" xfId="40" applyNumberFormat="1" applyFont="1" applyBorder="1"/>
    <xf numFmtId="4" fontId="3" fillId="0" borderId="1" xfId="0" applyNumberFormat="1" applyFont="1" applyFill="1" applyBorder="1" applyAlignment="1">
      <alignment horizontal="right" vertical="center"/>
    </xf>
    <xf numFmtId="178" fontId="1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vertical="center" wrapText="1"/>
    </xf>
    <xf numFmtId="3" fontId="1" fillId="0" borderId="1" xfId="0" applyNumberFormat="1" applyFont="1" applyFill="1" applyBorder="1" applyAlignment="1">
      <alignment horizontal="right" vertical="center" wrapText="1"/>
    </xf>
    <xf numFmtId="183" fontId="1" fillId="0" borderId="1" xfId="29" applyNumberFormat="1" applyFont="1" applyFill="1" applyBorder="1" applyAlignment="1" applyProtection="1">
      <alignment horizontal="right" vertical="center" wrapText="1"/>
    </xf>
    <xf numFmtId="178" fontId="1" fillId="0" borderId="1" xfId="0" applyNumberFormat="1" applyFont="1" applyFill="1" applyBorder="1" applyAlignment="1">
      <alignment vertical="center"/>
    </xf>
    <xf numFmtId="4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/>
    </xf>
    <xf numFmtId="178" fontId="1" fillId="0" borderId="2" xfId="0" applyNumberFormat="1" applyFont="1" applyFill="1" applyBorder="1" applyAlignment="1">
      <alignment horizontal="right" vertical="center"/>
    </xf>
    <xf numFmtId="178" fontId="1" fillId="0" borderId="2" xfId="0" applyNumberFormat="1" applyFont="1" applyFill="1" applyBorder="1" applyAlignment="1">
      <alignment vertical="center"/>
    </xf>
    <xf numFmtId="178" fontId="1" fillId="0" borderId="4" xfId="0" applyNumberFormat="1" applyFont="1" applyFill="1" applyBorder="1" applyAlignment="1">
      <alignment horizontal="center" vertical="center" wrapText="1"/>
    </xf>
    <xf numFmtId="178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178" fontId="1" fillId="0" borderId="6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3" xfId="0" applyFont="1" applyFill="1" applyBorder="1" applyAlignment="1"/>
  </cellXfs>
  <cellStyles count="53">
    <cellStyle name="Normal" xfId="0" builtinId="0"/>
    <cellStyle name="Normal 2" xfId="1"/>
    <cellStyle name="60% - Accent6" xfId="2" builtinId="52"/>
    <cellStyle name="40% - Accent6" xfId="3" builtinId="51"/>
    <cellStyle name="60% - Accent5" xfId="4" builtinId="48"/>
    <cellStyle name="Accent6" xfId="5" builtinId="49"/>
    <cellStyle name="40% - Accent5" xfId="6" builtinId="47"/>
    <cellStyle name="20% - Accent5" xfId="7" builtinId="46"/>
    <cellStyle name="Comma 7" xfId="8"/>
    <cellStyle name="60% - Accent4" xfId="9" builtinId="44"/>
    <cellStyle name="Accent5" xfId="10" builtinId="45"/>
    <cellStyle name="40% - Accent4" xfId="11" builtinId="43"/>
    <cellStyle name="Accent4" xfId="12" builtinId="41"/>
    <cellStyle name="Linked Cell" xfId="13" builtinId="24"/>
    <cellStyle name="40% - Accent3" xfId="14" builtinId="39"/>
    <cellStyle name="60% - Accent2" xfId="15" builtinId="36"/>
    <cellStyle name="Accent3" xfId="16" builtinId="37"/>
    <cellStyle name="40% - Accent2" xfId="17" builtinId="35"/>
    <cellStyle name="20% - Accent2" xfId="18" builtinId="34"/>
    <cellStyle name="Accent2" xfId="19" builtinId="33"/>
    <cellStyle name="40% - Accent1" xfId="20" builtinId="31"/>
    <cellStyle name="20% - Accent1" xfId="21" builtinId="30"/>
    <cellStyle name="Accent1" xfId="22" builtinId="29"/>
    <cellStyle name="Neutral" xfId="23" builtinId="28"/>
    <cellStyle name="60% - Accent1" xfId="24" builtinId="32"/>
    <cellStyle name="Bad" xfId="25" builtinId="27"/>
    <cellStyle name="20% - Accent4" xfId="26" builtinId="42"/>
    <cellStyle name="Total" xfId="27" builtinId="25"/>
    <cellStyle name="Output" xfId="28" builtinId="21"/>
    <cellStyle name="Currency" xfId="29" builtinId="4"/>
    <cellStyle name="20% - Accent3" xfId="30" builtinId="38"/>
    <cellStyle name="Note" xfId="31" builtinId="10"/>
    <cellStyle name="Input" xfId="32" builtinId="20"/>
    <cellStyle name="Heading 4" xfId="33" builtinId="19"/>
    <cellStyle name="Calculation" xfId="34" builtinId="22"/>
    <cellStyle name="Good" xfId="35" builtinId="26"/>
    <cellStyle name="Heading 3" xfId="36" builtinId="18"/>
    <cellStyle name="CExplanatory Text" xfId="37" builtinId="53"/>
    <cellStyle name="Heading 1" xfId="38" builtinId="16"/>
    <cellStyle name="Comma [0]" xfId="39" builtinId="6"/>
    <cellStyle name="Normal 8" xfId="40"/>
    <cellStyle name="20% - Accent6" xfId="41" builtinId="50"/>
    <cellStyle name="Title" xfId="42" builtinId="15"/>
    <cellStyle name="Currency [0]" xfId="43" builtinId="7"/>
    <cellStyle name="Warning Text" xfId="44" builtinId="11"/>
    <cellStyle name="Followed Hyperlink" xfId="45" builtinId="9"/>
    <cellStyle name="Heading 2" xfId="46" builtinId="17"/>
    <cellStyle name="Comma" xfId="47" builtinId="3"/>
    <cellStyle name="Check Cell" xfId="48" builtinId="23"/>
    <cellStyle name="Comma 6" xfId="49"/>
    <cellStyle name="60% - Accent3" xfId="50" builtinId="40"/>
    <cellStyle name="Percent" xfId="51" builtinId="5"/>
    <cellStyle name="Hyperlink" xfId="52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J749"/>
  <sheetViews>
    <sheetView tabSelected="1" topLeftCell="A208" workbookViewId="0">
      <selection activeCell="A124" sqref="A124"/>
    </sheetView>
  </sheetViews>
  <sheetFormatPr defaultColWidth="8.73333333333333" defaultRowHeight="19.5"/>
  <cols>
    <col min="1" max="1" width="23.18" style="3" customWidth="1"/>
    <col min="2" max="2" width="24.4533333333333" style="3" customWidth="1"/>
    <col min="3" max="3" width="18.4533333333333" style="3" customWidth="1"/>
    <col min="4" max="4" width="24.2733333333333" style="3" customWidth="1"/>
    <col min="5" max="5" width="15.82" style="3" customWidth="1"/>
    <col min="6" max="6" width="14.2733333333333" style="3" customWidth="1"/>
    <col min="7" max="7" width="13.4466666666667" style="9" customWidth="1"/>
    <col min="8" max="8" width="14.54" style="3" customWidth="1"/>
    <col min="9" max="11" width="14.2733333333333" style="3" customWidth="1"/>
    <col min="12" max="12" width="14" style="3" customWidth="1"/>
    <col min="13" max="13" width="14.82" style="3" customWidth="1"/>
    <col min="14" max="14" width="15.2733333333333" style="3" customWidth="1"/>
    <col min="15" max="15" width="20.9066666666667" style="3" customWidth="1"/>
    <col min="16" max="16" width="16.1733333333333" style="3" customWidth="1"/>
    <col min="17" max="17" width="13.2733333333333" style="9" customWidth="1"/>
    <col min="18" max="18" width="13.4466666666667" style="9" customWidth="1"/>
    <col min="19" max="19" width="13.82" style="9" customWidth="1"/>
    <col min="20" max="20" width="13.72" style="9" customWidth="1"/>
    <col min="21" max="21" width="8.72" style="9"/>
    <col min="22" max="1024" width="8.72" style="3"/>
    <col min="1025" max="16384" width="8.73333333333333" style="10"/>
  </cols>
  <sheetData>
    <row r="1" ht="102" spans="1:20">
      <c r="A1" s="11" t="s">
        <v>0</v>
      </c>
      <c r="B1" s="12" t="s">
        <v>1</v>
      </c>
      <c r="C1" s="13" t="s">
        <v>2</v>
      </c>
      <c r="D1" s="12" t="s">
        <v>3</v>
      </c>
      <c r="E1" s="12" t="s">
        <v>4</v>
      </c>
      <c r="F1" s="65" t="s">
        <v>5</v>
      </c>
      <c r="G1" s="13" t="s">
        <v>6</v>
      </c>
      <c r="H1" s="66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65" t="s">
        <v>15</v>
      </c>
      <c r="Q1" s="12" t="s">
        <v>16</v>
      </c>
      <c r="R1" s="133" t="s">
        <v>17</v>
      </c>
      <c r="S1" s="134" t="s">
        <v>18</v>
      </c>
      <c r="T1" s="134" t="s">
        <v>19</v>
      </c>
    </row>
    <row r="2" ht="15.75" customHeight="1" spans="1:21">
      <c r="A2" s="14" t="s">
        <v>20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35"/>
      <c r="R2" s="135"/>
      <c r="S2" s="135"/>
      <c r="T2" s="135"/>
      <c r="U2" s="135"/>
    </row>
    <row r="3" ht="63.75" customHeight="1" spans="1:20">
      <c r="A3" s="15" t="s">
        <v>21</v>
      </c>
      <c r="B3" s="16" t="s">
        <v>22</v>
      </c>
      <c r="C3" s="17">
        <v>956830</v>
      </c>
      <c r="D3" s="17">
        <v>956830</v>
      </c>
      <c r="E3" s="67" t="s">
        <v>23</v>
      </c>
      <c r="F3" s="68" t="s">
        <v>24</v>
      </c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70" t="s">
        <v>25</v>
      </c>
      <c r="T3" s="78" t="s">
        <v>26</v>
      </c>
    </row>
    <row r="4" ht="79.5" customHeight="1" spans="1:20">
      <c r="A4" s="15" t="s">
        <v>27</v>
      </c>
      <c r="B4" s="16" t="s">
        <v>28</v>
      </c>
      <c r="C4" s="17" t="s">
        <v>29</v>
      </c>
      <c r="D4" s="17">
        <v>1216770</v>
      </c>
      <c r="E4" s="67" t="s">
        <v>23</v>
      </c>
      <c r="F4" s="68" t="s">
        <v>24</v>
      </c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70" t="s">
        <v>25</v>
      </c>
      <c r="T4" s="78" t="s">
        <v>26</v>
      </c>
    </row>
    <row r="5" ht="39" spans="1:20">
      <c r="A5" s="15" t="s">
        <v>30</v>
      </c>
      <c r="B5" s="16" t="s">
        <v>31</v>
      </c>
      <c r="C5" s="17" t="s">
        <v>32</v>
      </c>
      <c r="D5" s="17">
        <v>1952280</v>
      </c>
      <c r="E5" s="67" t="s">
        <v>23</v>
      </c>
      <c r="F5" s="69">
        <v>45690</v>
      </c>
      <c r="G5" s="70" t="s">
        <v>33</v>
      </c>
      <c r="H5" s="71" t="s">
        <v>34</v>
      </c>
      <c r="I5" s="70" t="s">
        <v>35</v>
      </c>
      <c r="J5" s="70" t="s">
        <v>36</v>
      </c>
      <c r="K5" s="70" t="s">
        <v>37</v>
      </c>
      <c r="L5" s="70" t="s">
        <v>38</v>
      </c>
      <c r="M5" s="70" t="s">
        <v>39</v>
      </c>
      <c r="N5" s="70" t="s">
        <v>40</v>
      </c>
      <c r="O5" s="70" t="s">
        <v>41</v>
      </c>
      <c r="P5" s="70" t="s">
        <v>42</v>
      </c>
      <c r="Q5" s="70" t="s">
        <v>43</v>
      </c>
      <c r="R5" s="70" t="s">
        <v>44</v>
      </c>
      <c r="S5" s="70" t="s">
        <v>45</v>
      </c>
      <c r="T5" s="78" t="s">
        <v>26</v>
      </c>
    </row>
    <row r="6" ht="58.5" spans="1:20">
      <c r="A6" s="15" t="s">
        <v>46</v>
      </c>
      <c r="B6" s="16" t="s">
        <v>47</v>
      </c>
      <c r="C6" s="17">
        <v>213640</v>
      </c>
      <c r="D6" s="17">
        <v>213640</v>
      </c>
      <c r="E6" s="67" t="s">
        <v>23</v>
      </c>
      <c r="F6" s="72" t="s">
        <v>24</v>
      </c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</row>
    <row r="7" ht="25.5" spans="1:16">
      <c r="A7" s="18"/>
      <c r="B7" s="19"/>
      <c r="C7" s="20">
        <f>SUM(C3:C6)</f>
        <v>1170470</v>
      </c>
      <c r="D7" s="19"/>
      <c r="E7" s="19"/>
      <c r="F7" s="73"/>
      <c r="G7" s="74"/>
      <c r="H7" s="75"/>
      <c r="I7" s="19"/>
      <c r="J7" s="19"/>
      <c r="K7" s="19"/>
      <c r="L7" s="19"/>
      <c r="M7" s="19"/>
      <c r="N7" s="19"/>
      <c r="O7" s="19"/>
      <c r="P7" s="19"/>
    </row>
    <row r="8" ht="15.75" hidden="1" customHeight="1" spans="1:21">
      <c r="A8" s="21" t="s">
        <v>48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135"/>
      <c r="R8" s="135"/>
      <c r="S8" s="135"/>
      <c r="T8" s="135"/>
      <c r="U8" s="135"/>
    </row>
    <row r="9" ht="15.75" hidden="1" customHeight="1" spans="1:21">
      <c r="A9" s="21" t="s">
        <v>49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135"/>
      <c r="R9" s="135"/>
      <c r="S9" s="135"/>
      <c r="T9" s="135"/>
      <c r="U9" s="135"/>
    </row>
    <row r="10" ht="63.75" hidden="1" customHeight="1" spans="1:20">
      <c r="A10" s="22" t="s">
        <v>50</v>
      </c>
      <c r="B10" s="23" t="s">
        <v>51</v>
      </c>
      <c r="C10" s="17">
        <v>689000</v>
      </c>
      <c r="D10" s="17" t="s">
        <v>52</v>
      </c>
      <c r="E10" s="76" t="s">
        <v>53</v>
      </c>
      <c r="F10" s="77" t="s">
        <v>54</v>
      </c>
      <c r="G10" s="78" t="s">
        <v>54</v>
      </c>
      <c r="H10" s="79" t="s">
        <v>55</v>
      </c>
      <c r="I10" s="79"/>
      <c r="J10" s="79"/>
      <c r="K10" s="79"/>
      <c r="L10" s="79"/>
      <c r="M10" s="79"/>
      <c r="N10" s="79"/>
      <c r="O10" s="79"/>
      <c r="P10" s="67" t="s">
        <v>56</v>
      </c>
      <c r="Q10" s="78" t="s">
        <v>54</v>
      </c>
      <c r="R10" s="78" t="s">
        <v>54</v>
      </c>
      <c r="S10" s="78" t="s">
        <v>54</v>
      </c>
      <c r="T10" s="78" t="s">
        <v>54</v>
      </c>
    </row>
    <row r="11" ht="39" hidden="1" spans="1:20">
      <c r="A11" s="22" t="s">
        <v>57</v>
      </c>
      <c r="B11" s="23" t="s">
        <v>58</v>
      </c>
      <c r="C11" s="17">
        <v>35800</v>
      </c>
      <c r="D11" s="17" t="s">
        <v>59</v>
      </c>
      <c r="E11" s="76" t="s">
        <v>60</v>
      </c>
      <c r="F11" s="80">
        <v>45532</v>
      </c>
      <c r="G11" s="67" t="s">
        <v>61</v>
      </c>
      <c r="H11" s="67" t="s">
        <v>62</v>
      </c>
      <c r="I11" s="67" t="s">
        <v>63</v>
      </c>
      <c r="J11" s="67" t="s">
        <v>64</v>
      </c>
      <c r="K11" s="67" t="s">
        <v>65</v>
      </c>
      <c r="L11" s="67" t="s">
        <v>66</v>
      </c>
      <c r="M11" s="67" t="s">
        <v>67</v>
      </c>
      <c r="N11" s="67" t="s">
        <v>68</v>
      </c>
      <c r="O11" s="67" t="s">
        <v>69</v>
      </c>
      <c r="P11" s="67" t="s">
        <v>70</v>
      </c>
      <c r="Q11" s="67" t="s">
        <v>71</v>
      </c>
      <c r="R11" s="67" t="s">
        <v>72</v>
      </c>
      <c r="S11" s="67" t="s">
        <v>73</v>
      </c>
      <c r="T11" s="9" t="s">
        <v>54</v>
      </c>
    </row>
    <row r="12" hidden="1" spans="1:20">
      <c r="A12" s="22" t="s">
        <v>74</v>
      </c>
      <c r="B12" s="23" t="s">
        <v>75</v>
      </c>
      <c r="C12" s="17">
        <v>1642040</v>
      </c>
      <c r="D12" s="17" t="s">
        <v>76</v>
      </c>
      <c r="E12" s="76" t="s">
        <v>77</v>
      </c>
      <c r="F12" s="80">
        <v>45344</v>
      </c>
      <c r="G12" s="79">
        <v>45355</v>
      </c>
      <c r="H12" s="67" t="s">
        <v>78</v>
      </c>
      <c r="I12" s="67" t="s">
        <v>79</v>
      </c>
      <c r="J12" s="67" t="s">
        <v>80</v>
      </c>
      <c r="K12" s="67" t="s">
        <v>81</v>
      </c>
      <c r="L12" s="67" t="s">
        <v>82</v>
      </c>
      <c r="M12" s="67" t="s">
        <v>83</v>
      </c>
      <c r="N12" s="67" t="s">
        <v>84</v>
      </c>
      <c r="O12" s="67" t="s">
        <v>85</v>
      </c>
      <c r="P12" s="67" t="s">
        <v>86</v>
      </c>
      <c r="Q12" s="67" t="s">
        <v>87</v>
      </c>
      <c r="R12" s="67" t="s">
        <v>88</v>
      </c>
      <c r="S12" s="67" t="s">
        <v>89</v>
      </c>
      <c r="T12" s="9" t="s">
        <v>54</v>
      </c>
    </row>
    <row r="13" hidden="1" spans="1:20">
      <c r="A13" s="22" t="s">
        <v>90</v>
      </c>
      <c r="B13" s="23" t="s">
        <v>91</v>
      </c>
      <c r="C13" s="17">
        <v>3900</v>
      </c>
      <c r="D13" s="17" t="s">
        <v>92</v>
      </c>
      <c r="E13" s="76" t="s">
        <v>93</v>
      </c>
      <c r="F13" s="81">
        <v>45432</v>
      </c>
      <c r="G13" s="82">
        <v>45434</v>
      </c>
      <c r="H13" s="82">
        <v>45441</v>
      </c>
      <c r="I13" s="82">
        <v>45443</v>
      </c>
      <c r="J13" s="82">
        <v>45464</v>
      </c>
      <c r="K13" s="82">
        <v>45478</v>
      </c>
      <c r="L13" s="82" t="s">
        <v>94</v>
      </c>
      <c r="M13" s="82" t="s">
        <v>95</v>
      </c>
      <c r="N13" s="82" t="s">
        <v>96</v>
      </c>
      <c r="O13" s="82" t="s">
        <v>97</v>
      </c>
      <c r="P13" s="67" t="s">
        <v>86</v>
      </c>
      <c r="Q13" s="67" t="s">
        <v>87</v>
      </c>
      <c r="R13" s="67" t="s">
        <v>88</v>
      </c>
      <c r="S13" s="67" t="s">
        <v>89</v>
      </c>
      <c r="T13" s="9" t="s">
        <v>54</v>
      </c>
    </row>
    <row r="14" ht="39" hidden="1" spans="1:20">
      <c r="A14" s="22" t="s">
        <v>98</v>
      </c>
      <c r="B14" s="23" t="s">
        <v>99</v>
      </c>
      <c r="C14" s="17" t="s">
        <v>100</v>
      </c>
      <c r="D14" s="17" t="s">
        <v>100</v>
      </c>
      <c r="E14" s="76" t="s">
        <v>60</v>
      </c>
      <c r="F14" s="80">
        <v>45607</v>
      </c>
      <c r="G14" s="67" t="s">
        <v>101</v>
      </c>
      <c r="H14" s="67" t="s">
        <v>102</v>
      </c>
      <c r="I14" s="67" t="s">
        <v>103</v>
      </c>
      <c r="J14" s="67" t="s">
        <v>104</v>
      </c>
      <c r="K14" s="67" t="s">
        <v>104</v>
      </c>
      <c r="L14" s="67" t="s">
        <v>104</v>
      </c>
      <c r="M14" s="67" t="s">
        <v>105</v>
      </c>
      <c r="N14" s="67" t="s">
        <v>106</v>
      </c>
      <c r="O14" s="67" t="s">
        <v>107</v>
      </c>
      <c r="P14" s="67" t="s">
        <v>108</v>
      </c>
      <c r="Q14" s="67" t="s">
        <v>109</v>
      </c>
      <c r="R14" s="67" t="s">
        <v>110</v>
      </c>
      <c r="S14" s="67" t="s">
        <v>111</v>
      </c>
      <c r="T14" s="9" t="s">
        <v>54</v>
      </c>
    </row>
    <row r="15" hidden="1" spans="1:20">
      <c r="A15" s="22" t="s">
        <v>112</v>
      </c>
      <c r="B15" s="23" t="s">
        <v>113</v>
      </c>
      <c r="C15" s="17" t="s">
        <v>114</v>
      </c>
      <c r="D15" s="17" t="s">
        <v>114</v>
      </c>
      <c r="E15" s="76" t="s">
        <v>93</v>
      </c>
      <c r="F15" s="80">
        <v>45586</v>
      </c>
      <c r="G15" s="67" t="s">
        <v>115</v>
      </c>
      <c r="H15" s="67" t="s">
        <v>116</v>
      </c>
      <c r="I15" s="67" t="s">
        <v>117</v>
      </c>
      <c r="J15" s="67" t="s">
        <v>118</v>
      </c>
      <c r="K15" s="67" t="s">
        <v>119</v>
      </c>
      <c r="L15" s="70" t="s">
        <v>120</v>
      </c>
      <c r="M15" s="70" t="s">
        <v>121</v>
      </c>
      <c r="N15" s="70" t="s">
        <v>122</v>
      </c>
      <c r="O15" s="70" t="s">
        <v>102</v>
      </c>
      <c r="P15" s="70" t="s">
        <v>123</v>
      </c>
      <c r="Q15" s="70" t="s">
        <v>124</v>
      </c>
      <c r="R15" s="70" t="s">
        <v>125</v>
      </c>
      <c r="S15" s="70" t="s">
        <v>126</v>
      </c>
      <c r="T15" s="9" t="s">
        <v>54</v>
      </c>
    </row>
    <row r="16" hidden="1" spans="1:20">
      <c r="A16" s="22" t="s">
        <v>127</v>
      </c>
      <c r="B16" s="23" t="s">
        <v>128</v>
      </c>
      <c r="C16" s="17" t="s">
        <v>129</v>
      </c>
      <c r="D16" s="17" t="s">
        <v>129</v>
      </c>
      <c r="E16" s="76" t="s">
        <v>60</v>
      </c>
      <c r="F16" s="80">
        <v>45607</v>
      </c>
      <c r="G16" s="67" t="s">
        <v>101</v>
      </c>
      <c r="H16" s="67" t="s">
        <v>102</v>
      </c>
      <c r="I16" s="67" t="s">
        <v>103</v>
      </c>
      <c r="J16" s="67" t="s">
        <v>104</v>
      </c>
      <c r="K16" s="67" t="s">
        <v>130</v>
      </c>
      <c r="L16" s="70" t="s">
        <v>120</v>
      </c>
      <c r="M16" s="70" t="s">
        <v>121</v>
      </c>
      <c r="N16" s="70" t="s">
        <v>122</v>
      </c>
      <c r="O16" s="70" t="s">
        <v>102</v>
      </c>
      <c r="P16" s="70" t="s">
        <v>123</v>
      </c>
      <c r="Q16" s="70" t="s">
        <v>124</v>
      </c>
      <c r="R16" s="70" t="s">
        <v>125</v>
      </c>
      <c r="S16" s="70" t="s">
        <v>126</v>
      </c>
      <c r="T16" s="9" t="s">
        <v>54</v>
      </c>
    </row>
    <row r="17" hidden="1" spans="1:20">
      <c r="A17" s="22" t="s">
        <v>131</v>
      </c>
      <c r="B17" s="23" t="s">
        <v>132</v>
      </c>
      <c r="C17" s="17" t="s">
        <v>133</v>
      </c>
      <c r="D17" s="17" t="s">
        <v>133</v>
      </c>
      <c r="E17" s="76" t="s">
        <v>60</v>
      </c>
      <c r="F17" s="80">
        <v>45586</v>
      </c>
      <c r="G17" s="67" t="s">
        <v>115</v>
      </c>
      <c r="H17" s="67" t="s">
        <v>116</v>
      </c>
      <c r="I17" s="67" t="s">
        <v>117</v>
      </c>
      <c r="J17" s="67" t="s">
        <v>118</v>
      </c>
      <c r="K17" s="67" t="s">
        <v>119</v>
      </c>
      <c r="L17" s="70" t="s">
        <v>120</v>
      </c>
      <c r="M17" s="70" t="s">
        <v>121</v>
      </c>
      <c r="N17" s="70" t="s">
        <v>122</v>
      </c>
      <c r="O17" s="70" t="s">
        <v>102</v>
      </c>
      <c r="P17" s="70" t="s">
        <v>123</v>
      </c>
      <c r="Q17" s="70" t="s">
        <v>124</v>
      </c>
      <c r="R17" s="70" t="s">
        <v>125</v>
      </c>
      <c r="S17" s="70" t="s">
        <v>126</v>
      </c>
      <c r="T17" s="9" t="s">
        <v>54</v>
      </c>
    </row>
    <row r="18" ht="39" hidden="1" spans="1:20">
      <c r="A18" s="22" t="s">
        <v>134</v>
      </c>
      <c r="B18" s="23" t="s">
        <v>135</v>
      </c>
      <c r="C18" s="17" t="s">
        <v>136</v>
      </c>
      <c r="D18" s="17" t="s">
        <v>136</v>
      </c>
      <c r="E18" s="76" t="s">
        <v>60</v>
      </c>
      <c r="F18" s="69">
        <v>45551</v>
      </c>
      <c r="G18" s="70" t="s">
        <v>137</v>
      </c>
      <c r="H18" s="71" t="s">
        <v>73</v>
      </c>
      <c r="I18" s="70" t="s">
        <v>115</v>
      </c>
      <c r="J18" s="70" t="s">
        <v>116</v>
      </c>
      <c r="K18" s="70" t="s">
        <v>138</v>
      </c>
      <c r="L18" s="70" t="s">
        <v>120</v>
      </c>
      <c r="M18" s="70" t="s">
        <v>121</v>
      </c>
      <c r="N18" s="70" t="s">
        <v>122</v>
      </c>
      <c r="O18" s="70" t="s">
        <v>102</v>
      </c>
      <c r="P18" s="70" t="s">
        <v>123</v>
      </c>
      <c r="Q18" s="70" t="s">
        <v>124</v>
      </c>
      <c r="R18" s="70" t="s">
        <v>125</v>
      </c>
      <c r="S18" s="70" t="s">
        <v>126</v>
      </c>
      <c r="T18" s="78" t="s">
        <v>54</v>
      </c>
    </row>
    <row r="19" ht="39" hidden="1" spans="1:20">
      <c r="A19" s="22" t="s">
        <v>139</v>
      </c>
      <c r="B19" s="23" t="s">
        <v>140</v>
      </c>
      <c r="C19" s="17" t="s">
        <v>141</v>
      </c>
      <c r="D19" s="17" t="s">
        <v>141</v>
      </c>
      <c r="E19" s="76" t="s">
        <v>60</v>
      </c>
      <c r="F19" s="69">
        <v>45551</v>
      </c>
      <c r="G19" s="70" t="s">
        <v>137</v>
      </c>
      <c r="H19" s="71" t="s">
        <v>73</v>
      </c>
      <c r="I19" s="70" t="s">
        <v>115</v>
      </c>
      <c r="J19" s="70" t="s">
        <v>116</v>
      </c>
      <c r="K19" s="70" t="s">
        <v>138</v>
      </c>
      <c r="L19" s="70" t="s">
        <v>120</v>
      </c>
      <c r="M19" s="70" t="s">
        <v>121</v>
      </c>
      <c r="N19" s="70" t="s">
        <v>122</v>
      </c>
      <c r="O19" s="70" t="s">
        <v>102</v>
      </c>
      <c r="P19" s="70" t="s">
        <v>123</v>
      </c>
      <c r="Q19" s="70" t="s">
        <v>124</v>
      </c>
      <c r="R19" s="70" t="s">
        <v>125</v>
      </c>
      <c r="S19" s="70" t="s">
        <v>126</v>
      </c>
      <c r="T19" s="78" t="s">
        <v>54</v>
      </c>
    </row>
    <row r="20" ht="39" hidden="1" spans="1:20">
      <c r="A20" s="24" t="s">
        <v>142</v>
      </c>
      <c r="B20" s="25" t="s">
        <v>143</v>
      </c>
      <c r="C20" s="26">
        <v>117040</v>
      </c>
      <c r="D20" s="26" t="s">
        <v>144</v>
      </c>
      <c r="E20" s="83" t="s">
        <v>23</v>
      </c>
      <c r="F20" s="69">
        <v>45551</v>
      </c>
      <c r="G20" s="70" t="s">
        <v>137</v>
      </c>
      <c r="H20" s="71" t="s">
        <v>73</v>
      </c>
      <c r="I20" s="70" t="s">
        <v>115</v>
      </c>
      <c r="J20" s="70" t="s">
        <v>116</v>
      </c>
      <c r="K20" s="70" t="s">
        <v>138</v>
      </c>
      <c r="L20" s="70" t="s">
        <v>120</v>
      </c>
      <c r="M20" s="70" t="s">
        <v>121</v>
      </c>
      <c r="N20" s="70" t="s">
        <v>122</v>
      </c>
      <c r="O20" s="70" t="s">
        <v>102</v>
      </c>
      <c r="P20" s="70" t="s">
        <v>123</v>
      </c>
      <c r="Q20" s="70" t="s">
        <v>124</v>
      </c>
      <c r="R20" s="70" t="s">
        <v>125</v>
      </c>
      <c r="S20" s="70" t="s">
        <v>126</v>
      </c>
      <c r="T20" s="78" t="s">
        <v>54</v>
      </c>
    </row>
    <row r="21" ht="25.5" hidden="1" spans="1:16">
      <c r="A21" s="27"/>
      <c r="B21" s="25"/>
      <c r="C21" s="28">
        <f>SUM(C10:C20)</f>
        <v>2487780</v>
      </c>
      <c r="D21" s="29"/>
      <c r="E21" s="84"/>
      <c r="F21" s="85"/>
      <c r="G21" s="86"/>
      <c r="H21" s="87"/>
      <c r="I21" s="114"/>
      <c r="J21" s="114"/>
      <c r="K21" s="114"/>
      <c r="L21" s="114"/>
      <c r="M21" s="114"/>
      <c r="N21" s="114"/>
      <c r="O21" s="114"/>
      <c r="P21" s="126"/>
    </row>
    <row r="22" hidden="1" spans="1:16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</row>
    <row r="23" ht="15.75" hidden="1" customHeight="1" spans="1:21">
      <c r="A23" s="31" t="s">
        <v>145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135"/>
      <c r="R23" s="135"/>
      <c r="S23" s="135"/>
      <c r="T23" s="135"/>
      <c r="U23" s="135"/>
    </row>
    <row r="24" ht="31.5" hidden="1" customHeight="1" spans="1:20">
      <c r="A24" s="32" t="s">
        <v>146</v>
      </c>
      <c r="B24" s="15" t="s">
        <v>147</v>
      </c>
      <c r="C24" s="33">
        <v>318465.7</v>
      </c>
      <c r="D24" s="33">
        <v>318465.7</v>
      </c>
      <c r="E24" s="48" t="s">
        <v>53</v>
      </c>
      <c r="F24" s="81">
        <v>45355</v>
      </c>
      <c r="G24" s="82">
        <v>45366</v>
      </c>
      <c r="H24" s="82">
        <v>45373</v>
      </c>
      <c r="I24" s="82">
        <v>45387</v>
      </c>
      <c r="J24" s="82">
        <v>45393</v>
      </c>
      <c r="K24" s="82">
        <v>45407</v>
      </c>
      <c r="L24" s="115" t="s">
        <v>148</v>
      </c>
      <c r="M24" s="115"/>
      <c r="N24" s="115"/>
      <c r="O24" s="115"/>
      <c r="P24" s="115"/>
      <c r="Q24" s="115"/>
      <c r="R24" s="115"/>
      <c r="S24" s="136"/>
      <c r="T24" s="9" t="s">
        <v>54</v>
      </c>
    </row>
    <row r="25" ht="39" hidden="1" spans="1:20">
      <c r="A25" s="32" t="s">
        <v>149</v>
      </c>
      <c r="B25" s="15" t="s">
        <v>150</v>
      </c>
      <c r="C25" s="33">
        <v>135023.4</v>
      </c>
      <c r="D25" s="33">
        <v>135023.4</v>
      </c>
      <c r="E25" s="48" t="s">
        <v>53</v>
      </c>
      <c r="F25" s="81">
        <v>45355</v>
      </c>
      <c r="G25" s="82">
        <v>45366</v>
      </c>
      <c r="H25" s="82">
        <v>45373</v>
      </c>
      <c r="I25" s="82">
        <v>45387</v>
      </c>
      <c r="J25" s="82">
        <v>45393</v>
      </c>
      <c r="K25" s="82">
        <v>45407</v>
      </c>
      <c r="L25" s="82" t="s">
        <v>151</v>
      </c>
      <c r="M25" s="82"/>
      <c r="N25" s="82"/>
      <c r="O25" s="82"/>
      <c r="P25" s="82"/>
      <c r="Q25" s="82"/>
      <c r="R25" s="82"/>
      <c r="S25" s="78" t="s">
        <v>54</v>
      </c>
      <c r="T25" s="78" t="s">
        <v>54</v>
      </c>
    </row>
    <row r="26" hidden="1" spans="1:20">
      <c r="A26" s="32" t="s">
        <v>152</v>
      </c>
      <c r="B26" s="15" t="s">
        <v>153</v>
      </c>
      <c r="C26" s="33">
        <v>21900</v>
      </c>
      <c r="D26" s="33">
        <v>21900</v>
      </c>
      <c r="E26" s="48" t="s">
        <v>60</v>
      </c>
      <c r="F26" s="81">
        <v>45587</v>
      </c>
      <c r="G26" s="82">
        <v>45588</v>
      </c>
      <c r="H26" s="82">
        <v>45589</v>
      </c>
      <c r="I26" s="82">
        <v>45590</v>
      </c>
      <c r="J26" s="82">
        <v>45594</v>
      </c>
      <c r="K26" s="82">
        <v>45602</v>
      </c>
      <c r="L26" s="82">
        <v>45616</v>
      </c>
      <c r="M26" s="82">
        <v>45625</v>
      </c>
      <c r="N26" s="82">
        <v>45667</v>
      </c>
      <c r="O26" s="82">
        <v>45670</v>
      </c>
      <c r="P26" s="82">
        <v>45671</v>
      </c>
      <c r="Q26" s="82">
        <v>45672</v>
      </c>
      <c r="R26" s="82">
        <v>45673</v>
      </c>
      <c r="S26" s="82">
        <v>45674</v>
      </c>
      <c r="T26" s="78" t="s">
        <v>54</v>
      </c>
    </row>
    <row r="27" hidden="1" spans="1:20">
      <c r="A27" s="32" t="s">
        <v>154</v>
      </c>
      <c r="B27" s="15" t="s">
        <v>155</v>
      </c>
      <c r="C27" s="33">
        <v>35750</v>
      </c>
      <c r="D27" s="33">
        <v>35750</v>
      </c>
      <c r="E27" s="48" t="s">
        <v>60</v>
      </c>
      <c r="F27" s="81">
        <v>45587</v>
      </c>
      <c r="G27" s="82">
        <v>45588</v>
      </c>
      <c r="H27" s="82">
        <v>45589</v>
      </c>
      <c r="I27" s="82">
        <v>45590</v>
      </c>
      <c r="J27" s="82">
        <v>45594</v>
      </c>
      <c r="K27" s="82">
        <v>45602</v>
      </c>
      <c r="L27" s="82">
        <v>45616</v>
      </c>
      <c r="M27" s="82">
        <v>45625</v>
      </c>
      <c r="N27" s="82">
        <v>45667</v>
      </c>
      <c r="O27" s="82">
        <v>45670</v>
      </c>
      <c r="P27" s="82">
        <v>45671</v>
      </c>
      <c r="Q27" s="82">
        <v>45672</v>
      </c>
      <c r="R27" s="82">
        <v>45673</v>
      </c>
      <c r="S27" s="82">
        <v>45674</v>
      </c>
      <c r="T27" s="9" t="s">
        <v>54</v>
      </c>
    </row>
    <row r="28" ht="39" hidden="1" spans="1:20">
      <c r="A28" s="32" t="s">
        <v>156</v>
      </c>
      <c r="B28" s="15" t="s">
        <v>157</v>
      </c>
      <c r="C28" s="33">
        <v>5000</v>
      </c>
      <c r="D28" s="33">
        <v>5000</v>
      </c>
      <c r="E28" s="15" t="s">
        <v>93</v>
      </c>
      <c r="F28" s="81">
        <v>45587</v>
      </c>
      <c r="G28" s="82">
        <v>45588</v>
      </c>
      <c r="H28" s="82">
        <v>45589</v>
      </c>
      <c r="I28" s="82">
        <v>45590</v>
      </c>
      <c r="J28" s="82">
        <v>45594</v>
      </c>
      <c r="K28" s="82">
        <v>45602</v>
      </c>
      <c r="L28" s="82">
        <v>45616</v>
      </c>
      <c r="M28" s="82">
        <v>45625</v>
      </c>
      <c r="N28" s="82">
        <v>45667</v>
      </c>
      <c r="O28" s="82">
        <v>45670</v>
      </c>
      <c r="P28" s="82">
        <v>45671</v>
      </c>
      <c r="Q28" s="82">
        <v>45672</v>
      </c>
      <c r="R28" s="82">
        <v>45673</v>
      </c>
      <c r="S28" s="82">
        <v>45674</v>
      </c>
      <c r="T28" s="9" t="s">
        <v>54</v>
      </c>
    </row>
    <row r="29" ht="39" hidden="1" spans="1:20">
      <c r="A29" s="32" t="s">
        <v>158</v>
      </c>
      <c r="B29" s="34" t="s">
        <v>159</v>
      </c>
      <c r="C29" s="33">
        <v>5750</v>
      </c>
      <c r="D29" s="33">
        <v>5750</v>
      </c>
      <c r="E29" s="48" t="s">
        <v>93</v>
      </c>
      <c r="F29" s="81">
        <v>45587</v>
      </c>
      <c r="G29" s="82">
        <v>45588</v>
      </c>
      <c r="H29" s="82">
        <v>45589</v>
      </c>
      <c r="I29" s="82">
        <v>45590</v>
      </c>
      <c r="J29" s="82">
        <v>45594</v>
      </c>
      <c r="K29" s="82">
        <v>45602</v>
      </c>
      <c r="L29" s="82">
        <v>45616</v>
      </c>
      <c r="M29" s="82">
        <v>45625</v>
      </c>
      <c r="N29" s="82">
        <v>45667</v>
      </c>
      <c r="O29" s="82">
        <v>45670</v>
      </c>
      <c r="P29" s="82">
        <v>45671</v>
      </c>
      <c r="Q29" s="82">
        <v>45672</v>
      </c>
      <c r="R29" s="82">
        <v>45673</v>
      </c>
      <c r="S29" s="82">
        <v>45674</v>
      </c>
      <c r="T29" s="9" t="s">
        <v>54</v>
      </c>
    </row>
    <row r="30" ht="25.5" hidden="1" spans="1:16">
      <c r="A30" s="32"/>
      <c r="B30" s="35"/>
      <c r="C30" s="36">
        <f>SUM(C24:C29)</f>
        <v>521889.1</v>
      </c>
      <c r="D30" s="37"/>
      <c r="E30" s="88"/>
      <c r="F30" s="89"/>
      <c r="G30" s="90"/>
      <c r="H30" s="75"/>
      <c r="I30" s="19"/>
      <c r="J30" s="19"/>
      <c r="K30" s="19"/>
      <c r="L30" s="19"/>
      <c r="M30" s="19"/>
      <c r="N30" s="19"/>
      <c r="O30" s="19"/>
      <c r="P30" s="73"/>
    </row>
    <row r="31" ht="25.5" hidden="1" spans="1:21">
      <c r="A31" s="38" t="s">
        <v>160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135"/>
      <c r="R31" s="135"/>
      <c r="S31" s="135"/>
      <c r="T31" s="135"/>
      <c r="U31" s="135"/>
    </row>
    <row r="32" s="1" customFormat="1" ht="102" hidden="1" spans="1:21">
      <c r="A32" s="11" t="s">
        <v>0</v>
      </c>
      <c r="B32" s="12" t="s">
        <v>1</v>
      </c>
      <c r="C32" s="13" t="s">
        <v>2</v>
      </c>
      <c r="D32" s="12" t="s">
        <v>3</v>
      </c>
      <c r="E32" s="12" t="s">
        <v>4</v>
      </c>
      <c r="F32" s="65" t="s">
        <v>5</v>
      </c>
      <c r="G32" s="13" t="s">
        <v>6</v>
      </c>
      <c r="H32" s="66" t="s">
        <v>7</v>
      </c>
      <c r="I32" s="12" t="s">
        <v>8</v>
      </c>
      <c r="J32" s="12" t="s">
        <v>9</v>
      </c>
      <c r="K32" s="12" t="s">
        <v>10</v>
      </c>
      <c r="L32" s="12" t="s">
        <v>11</v>
      </c>
      <c r="M32" s="12" t="s">
        <v>12</v>
      </c>
      <c r="N32" s="12" t="s">
        <v>13</v>
      </c>
      <c r="O32" s="12" t="s">
        <v>14</v>
      </c>
      <c r="P32" s="65" t="s">
        <v>15</v>
      </c>
      <c r="Q32" s="12" t="s">
        <v>16</v>
      </c>
      <c r="R32" s="133" t="s">
        <v>17</v>
      </c>
      <c r="S32" s="134" t="s">
        <v>18</v>
      </c>
      <c r="T32" s="134" t="s">
        <v>19</v>
      </c>
      <c r="U32" s="137"/>
    </row>
    <row r="33" ht="97.5" hidden="1" spans="1:20">
      <c r="A33" s="22" t="s">
        <v>161</v>
      </c>
      <c r="B33" s="39" t="s">
        <v>162</v>
      </c>
      <c r="C33" s="17" t="s">
        <v>163</v>
      </c>
      <c r="D33" s="17" t="s">
        <v>163</v>
      </c>
      <c r="E33" s="39" t="s">
        <v>164</v>
      </c>
      <c r="F33" s="91">
        <v>45562</v>
      </c>
      <c r="G33" s="92">
        <v>45576</v>
      </c>
      <c r="H33" s="92">
        <v>45587</v>
      </c>
      <c r="I33" s="116">
        <v>45589</v>
      </c>
      <c r="J33" s="116">
        <v>45593</v>
      </c>
      <c r="K33" s="92">
        <v>45611</v>
      </c>
      <c r="L33" s="117">
        <v>45626</v>
      </c>
      <c r="M33" s="117">
        <v>45629</v>
      </c>
      <c r="N33" s="117">
        <v>45630</v>
      </c>
      <c r="O33" s="117">
        <v>45632</v>
      </c>
      <c r="P33" s="127" t="s">
        <v>165</v>
      </c>
      <c r="Q33" s="78" t="s">
        <v>108</v>
      </c>
      <c r="R33" s="78" t="s">
        <v>166</v>
      </c>
      <c r="S33" s="78" t="s">
        <v>126</v>
      </c>
      <c r="T33" s="78" t="s">
        <v>54</v>
      </c>
    </row>
    <row r="34" ht="78" hidden="1" spans="1:20">
      <c r="A34" s="22" t="s">
        <v>167</v>
      </c>
      <c r="B34" s="22" t="s">
        <v>168</v>
      </c>
      <c r="C34" s="40">
        <v>10000000</v>
      </c>
      <c r="D34" s="40">
        <v>2000000</v>
      </c>
      <c r="E34" s="93" t="s">
        <v>164</v>
      </c>
      <c r="F34" s="91">
        <v>45562</v>
      </c>
      <c r="G34" s="92">
        <v>45576</v>
      </c>
      <c r="H34" s="92">
        <v>45587</v>
      </c>
      <c r="I34" s="116">
        <v>45589</v>
      </c>
      <c r="J34" s="116">
        <v>45593</v>
      </c>
      <c r="K34" s="92">
        <v>45611</v>
      </c>
      <c r="L34" s="117">
        <v>45626</v>
      </c>
      <c r="M34" s="117">
        <v>45629</v>
      </c>
      <c r="N34" s="117">
        <v>45630</v>
      </c>
      <c r="O34" s="117">
        <v>45632</v>
      </c>
      <c r="P34" s="127" t="s">
        <v>165</v>
      </c>
      <c r="Q34" s="78" t="s">
        <v>108</v>
      </c>
      <c r="R34" s="78" t="s">
        <v>166</v>
      </c>
      <c r="S34" s="78" t="s">
        <v>126</v>
      </c>
      <c r="T34" s="78" t="s">
        <v>54</v>
      </c>
    </row>
    <row r="35" ht="39" hidden="1" spans="1:20">
      <c r="A35" s="22" t="s">
        <v>169</v>
      </c>
      <c r="B35" s="22" t="s">
        <v>170</v>
      </c>
      <c r="C35" s="40">
        <v>246472.5</v>
      </c>
      <c r="D35" s="40">
        <v>246472.5</v>
      </c>
      <c r="E35" s="93" t="s">
        <v>171</v>
      </c>
      <c r="F35" s="94">
        <v>45399</v>
      </c>
      <c r="G35" s="95">
        <v>45431</v>
      </c>
      <c r="H35" s="95">
        <v>45448</v>
      </c>
      <c r="I35" s="95">
        <v>45449</v>
      </c>
      <c r="J35" s="118">
        <v>45452</v>
      </c>
      <c r="K35" s="95">
        <v>45476</v>
      </c>
      <c r="L35" s="98">
        <v>45534</v>
      </c>
      <c r="M35" s="98">
        <v>45547</v>
      </c>
      <c r="N35" s="98">
        <v>45561</v>
      </c>
      <c r="O35" s="98">
        <v>45569</v>
      </c>
      <c r="P35" s="98">
        <v>45582</v>
      </c>
      <c r="Q35" s="78" t="s">
        <v>108</v>
      </c>
      <c r="R35" s="78" t="s">
        <v>166</v>
      </c>
      <c r="S35" s="78" t="s">
        <v>126</v>
      </c>
      <c r="T35" s="78" t="s">
        <v>54</v>
      </c>
    </row>
    <row r="36" ht="25.5" hidden="1" spans="1:16">
      <c r="A36" s="22"/>
      <c r="B36" s="22"/>
      <c r="C36" s="41">
        <f>SUM(C33:C35)</f>
        <v>10246472.5</v>
      </c>
      <c r="D36" s="22"/>
      <c r="E36" s="93"/>
      <c r="F36" s="96"/>
      <c r="G36" s="40"/>
      <c r="H36" s="97"/>
      <c r="I36" s="119"/>
      <c r="J36" s="119"/>
      <c r="K36" s="119"/>
      <c r="L36" s="119"/>
      <c r="M36" s="119"/>
      <c r="N36" s="128"/>
      <c r="O36" s="128"/>
      <c r="P36" s="129"/>
    </row>
    <row r="37" ht="25.5" hidden="1" spans="1:20">
      <c r="A37" s="42" t="s">
        <v>172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135"/>
      <c r="R37" s="135"/>
      <c r="S37" s="135"/>
      <c r="T37" s="135"/>
    </row>
    <row r="38" ht="15.75" hidden="1" customHeight="1" spans="1:20">
      <c r="A38" s="43" t="s">
        <v>173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135"/>
      <c r="R38" s="135"/>
      <c r="S38" s="135"/>
      <c r="T38" s="135"/>
    </row>
    <row r="39" hidden="1" spans="1:20">
      <c r="A39" s="32" t="s">
        <v>174</v>
      </c>
      <c r="B39" s="15" t="s">
        <v>175</v>
      </c>
      <c r="C39" s="33">
        <v>210000</v>
      </c>
      <c r="D39" s="44" t="s">
        <v>176</v>
      </c>
      <c r="E39" s="48" t="s">
        <v>177</v>
      </c>
      <c r="F39" s="95">
        <v>45476</v>
      </c>
      <c r="G39" s="98">
        <v>45534</v>
      </c>
      <c r="H39" s="82" t="s">
        <v>178</v>
      </c>
      <c r="I39" s="82"/>
      <c r="J39" s="82"/>
      <c r="K39" s="82"/>
      <c r="L39" s="82"/>
      <c r="M39" s="82"/>
      <c r="N39" s="82" t="s">
        <v>179</v>
      </c>
      <c r="O39" s="82">
        <v>45629</v>
      </c>
      <c r="P39" s="82">
        <v>45635</v>
      </c>
      <c r="Q39" s="82">
        <v>45640</v>
      </c>
      <c r="R39" s="82">
        <v>45641</v>
      </c>
      <c r="S39" s="82">
        <v>45642</v>
      </c>
      <c r="T39" s="78" t="s">
        <v>54</v>
      </c>
    </row>
    <row r="40" hidden="1" spans="1:20">
      <c r="A40" s="32" t="s">
        <v>180</v>
      </c>
      <c r="B40" s="15" t="s">
        <v>181</v>
      </c>
      <c r="C40" s="33">
        <v>60000</v>
      </c>
      <c r="D40" s="44" t="s">
        <v>182</v>
      </c>
      <c r="E40" s="48" t="s">
        <v>23</v>
      </c>
      <c r="F40" s="95">
        <v>45476</v>
      </c>
      <c r="G40" s="98">
        <v>45534</v>
      </c>
      <c r="H40" s="82" t="s">
        <v>178</v>
      </c>
      <c r="I40" s="82"/>
      <c r="J40" s="82"/>
      <c r="K40" s="82"/>
      <c r="L40" s="82"/>
      <c r="M40" s="82"/>
      <c r="N40" s="82" t="s">
        <v>179</v>
      </c>
      <c r="O40" s="82">
        <v>45629</v>
      </c>
      <c r="P40" s="82">
        <v>45635</v>
      </c>
      <c r="Q40" s="82">
        <v>45640</v>
      </c>
      <c r="R40" s="82">
        <v>45641</v>
      </c>
      <c r="S40" s="82">
        <v>45642</v>
      </c>
      <c r="T40" s="78" t="s">
        <v>54</v>
      </c>
    </row>
    <row r="41" ht="39" hidden="1" spans="1:20">
      <c r="A41" s="32" t="s">
        <v>183</v>
      </c>
      <c r="B41" s="15" t="s">
        <v>184</v>
      </c>
      <c r="C41" s="33">
        <v>160000</v>
      </c>
      <c r="D41" s="45">
        <v>160000</v>
      </c>
      <c r="E41" s="48" t="s">
        <v>185</v>
      </c>
      <c r="F41" s="95">
        <v>45476</v>
      </c>
      <c r="G41" s="98">
        <v>45534</v>
      </c>
      <c r="H41" s="81">
        <v>45607</v>
      </c>
      <c r="I41" s="82">
        <v>45618</v>
      </c>
      <c r="J41" s="82">
        <v>45621</v>
      </c>
      <c r="K41" s="82">
        <v>45625</v>
      </c>
      <c r="L41" s="82">
        <v>45625</v>
      </c>
      <c r="M41" s="82" t="s">
        <v>179</v>
      </c>
      <c r="N41" s="82">
        <v>45629</v>
      </c>
      <c r="O41" s="82">
        <v>45631</v>
      </c>
      <c r="P41" s="82">
        <v>45632</v>
      </c>
      <c r="Q41" s="82">
        <v>45635</v>
      </c>
      <c r="R41" s="82">
        <v>45639</v>
      </c>
      <c r="S41" s="82">
        <v>45747</v>
      </c>
      <c r="T41" s="9" t="s">
        <v>54</v>
      </c>
    </row>
    <row r="42" ht="39" hidden="1" spans="1:20">
      <c r="A42" s="32" t="s">
        <v>186</v>
      </c>
      <c r="B42" s="15" t="s">
        <v>187</v>
      </c>
      <c r="C42" s="33">
        <v>160000</v>
      </c>
      <c r="D42" s="46">
        <v>160000</v>
      </c>
      <c r="E42" s="48" t="s">
        <v>185</v>
      </c>
      <c r="F42" s="95">
        <v>45476</v>
      </c>
      <c r="G42" s="98">
        <v>45534</v>
      </c>
      <c r="H42" s="81">
        <v>45607</v>
      </c>
      <c r="I42" s="82">
        <v>45617</v>
      </c>
      <c r="J42" s="82">
        <v>45629</v>
      </c>
      <c r="K42" s="82">
        <v>45631</v>
      </c>
      <c r="L42" s="82">
        <v>45632</v>
      </c>
      <c r="M42" s="82">
        <v>45635</v>
      </c>
      <c r="N42" s="82">
        <v>45638</v>
      </c>
      <c r="O42" s="82">
        <v>45642</v>
      </c>
      <c r="P42" s="82">
        <v>45643</v>
      </c>
      <c r="Q42" s="82">
        <v>45644</v>
      </c>
      <c r="R42" s="82">
        <v>45645</v>
      </c>
      <c r="S42" s="82">
        <v>45747</v>
      </c>
      <c r="T42" s="9" t="s">
        <v>54</v>
      </c>
    </row>
    <row r="43" ht="58.5" hidden="1" spans="1:20">
      <c r="A43" s="32" t="s">
        <v>188</v>
      </c>
      <c r="B43" s="15" t="s">
        <v>189</v>
      </c>
      <c r="C43" s="33">
        <v>316000</v>
      </c>
      <c r="D43" s="46">
        <v>316000</v>
      </c>
      <c r="E43" s="48" t="s">
        <v>23</v>
      </c>
      <c r="F43" s="95">
        <v>45476</v>
      </c>
      <c r="G43" s="98">
        <v>45534</v>
      </c>
      <c r="H43" s="81">
        <v>45607</v>
      </c>
      <c r="I43" s="82">
        <v>45617</v>
      </c>
      <c r="J43" s="82">
        <v>45629</v>
      </c>
      <c r="K43" s="82">
        <v>45631</v>
      </c>
      <c r="L43" s="82">
        <v>45632</v>
      </c>
      <c r="M43" s="82">
        <v>45635</v>
      </c>
      <c r="N43" s="82">
        <v>45638</v>
      </c>
      <c r="O43" s="82">
        <v>45642</v>
      </c>
      <c r="P43" s="82">
        <v>45643</v>
      </c>
      <c r="Q43" s="82">
        <v>45644</v>
      </c>
      <c r="R43" s="82">
        <v>45646</v>
      </c>
      <c r="S43" s="82">
        <v>45747</v>
      </c>
      <c r="T43" s="9" t="s">
        <v>54</v>
      </c>
    </row>
    <row r="44" ht="39" hidden="1" spans="1:20">
      <c r="A44" s="32" t="s">
        <v>190</v>
      </c>
      <c r="B44" s="15" t="s">
        <v>191</v>
      </c>
      <c r="C44" s="33">
        <v>5000</v>
      </c>
      <c r="D44" s="46">
        <v>5000</v>
      </c>
      <c r="E44" s="48" t="s">
        <v>93</v>
      </c>
      <c r="F44" s="95">
        <v>45392</v>
      </c>
      <c r="G44" s="98">
        <v>45417</v>
      </c>
      <c r="H44" s="81">
        <v>45432</v>
      </c>
      <c r="I44" s="82">
        <v>45434</v>
      </c>
      <c r="J44" s="82">
        <v>45441</v>
      </c>
      <c r="K44" s="82">
        <v>45443</v>
      </c>
      <c r="L44" s="82">
        <v>45464</v>
      </c>
      <c r="M44" s="82">
        <v>45478</v>
      </c>
      <c r="N44" s="82">
        <v>45499</v>
      </c>
      <c r="O44" s="82">
        <v>45642</v>
      </c>
      <c r="P44" s="82">
        <v>45643</v>
      </c>
      <c r="Q44" s="82">
        <v>45644</v>
      </c>
      <c r="R44" s="82">
        <v>45646</v>
      </c>
      <c r="S44" s="82">
        <v>45747</v>
      </c>
      <c r="T44" s="9" t="s">
        <v>54</v>
      </c>
    </row>
    <row r="45" hidden="1" spans="1:20">
      <c r="A45" s="32" t="s">
        <v>192</v>
      </c>
      <c r="B45" s="15" t="s">
        <v>193</v>
      </c>
      <c r="C45" s="33">
        <v>50000</v>
      </c>
      <c r="D45" s="46">
        <v>50000</v>
      </c>
      <c r="E45" s="48" t="s">
        <v>194</v>
      </c>
      <c r="F45" s="95">
        <v>45476</v>
      </c>
      <c r="G45" s="98">
        <v>45534</v>
      </c>
      <c r="H45" s="82" t="s">
        <v>195</v>
      </c>
      <c r="I45" s="82"/>
      <c r="J45" s="82"/>
      <c r="K45" s="82"/>
      <c r="L45" s="82"/>
      <c r="M45" s="82"/>
      <c r="N45" s="82" t="s">
        <v>196</v>
      </c>
      <c r="O45" s="82">
        <v>45642</v>
      </c>
      <c r="P45" s="82">
        <v>45643</v>
      </c>
      <c r="Q45" s="82">
        <v>45644</v>
      </c>
      <c r="R45" s="82">
        <v>45646</v>
      </c>
      <c r="S45" s="82">
        <v>45748</v>
      </c>
      <c r="T45" s="9" t="s">
        <v>54</v>
      </c>
    </row>
    <row r="46" ht="25.5" hidden="1" spans="1:16">
      <c r="A46" s="47"/>
      <c r="B46" s="15"/>
      <c r="C46" s="36">
        <f>SUM(C39:C45)</f>
        <v>961000</v>
      </c>
      <c r="D46" s="15"/>
      <c r="E46" s="48"/>
      <c r="F46" s="99"/>
      <c r="G46" s="100"/>
      <c r="H46" s="101"/>
      <c r="I46" s="120"/>
      <c r="J46" s="120"/>
      <c r="K46" s="120"/>
      <c r="L46" s="120"/>
      <c r="M46" s="120"/>
      <c r="N46" s="120"/>
      <c r="O46" s="120"/>
      <c r="P46" s="73"/>
    </row>
    <row r="47" ht="25.5" hidden="1" spans="1:20">
      <c r="A47" s="42" t="s">
        <v>197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135"/>
      <c r="R47" s="135"/>
      <c r="S47" s="135"/>
      <c r="T47" s="135"/>
    </row>
    <row r="48" ht="39" hidden="1" spans="1:20">
      <c r="A48" s="48" t="s">
        <v>198</v>
      </c>
      <c r="B48" s="35" t="s">
        <v>199</v>
      </c>
      <c r="C48" s="49" t="s">
        <v>200</v>
      </c>
      <c r="D48" s="49" t="s">
        <v>200</v>
      </c>
      <c r="E48" s="48" t="s">
        <v>194</v>
      </c>
      <c r="F48" s="82">
        <v>45498</v>
      </c>
      <c r="G48" s="82">
        <v>45499</v>
      </c>
      <c r="H48" s="80">
        <v>45607</v>
      </c>
      <c r="I48" s="67" t="s">
        <v>101</v>
      </c>
      <c r="J48" s="67" t="s">
        <v>102</v>
      </c>
      <c r="K48" s="67" t="s">
        <v>201</v>
      </c>
      <c r="L48" s="67" t="s">
        <v>202</v>
      </c>
      <c r="M48" s="67" t="s">
        <v>104</v>
      </c>
      <c r="N48" s="82">
        <v>45642</v>
      </c>
      <c r="O48" s="82">
        <v>45643</v>
      </c>
      <c r="P48" s="82">
        <v>45644</v>
      </c>
      <c r="Q48" s="82">
        <v>45646</v>
      </c>
      <c r="R48" s="67" t="s">
        <v>126</v>
      </c>
      <c r="S48" s="67" t="s">
        <v>203</v>
      </c>
      <c r="T48" s="9" t="s">
        <v>54</v>
      </c>
    </row>
    <row r="49" ht="39" hidden="1" spans="1:20">
      <c r="A49" s="22" t="s">
        <v>204</v>
      </c>
      <c r="B49" s="22" t="s">
        <v>205</v>
      </c>
      <c r="C49" s="50" t="s">
        <v>206</v>
      </c>
      <c r="D49" s="50" t="s">
        <v>206</v>
      </c>
      <c r="E49" s="52" t="s">
        <v>53</v>
      </c>
      <c r="F49" s="82">
        <v>45498</v>
      </c>
      <c r="G49" s="82">
        <v>45499</v>
      </c>
      <c r="H49" s="102" t="s">
        <v>207</v>
      </c>
      <c r="I49" s="121" t="s">
        <v>207</v>
      </c>
      <c r="J49" s="121" t="s">
        <v>207</v>
      </c>
      <c r="K49" s="121" t="s">
        <v>207</v>
      </c>
      <c r="L49" s="121" t="s">
        <v>207</v>
      </c>
      <c r="M49" s="121" t="s">
        <v>207</v>
      </c>
      <c r="N49" s="82">
        <v>45642</v>
      </c>
      <c r="O49" s="82">
        <v>45643</v>
      </c>
      <c r="P49" s="82">
        <v>45644</v>
      </c>
      <c r="Q49" s="82">
        <v>45647</v>
      </c>
      <c r="R49" s="67" t="s">
        <v>126</v>
      </c>
      <c r="S49" s="67" t="s">
        <v>203</v>
      </c>
      <c r="T49" s="78" t="s">
        <v>54</v>
      </c>
    </row>
    <row r="50" ht="25.5" hidden="1" spans="1:16">
      <c r="A50" s="22"/>
      <c r="B50" s="22"/>
      <c r="C50" s="51" t="s">
        <v>208</v>
      </c>
      <c r="D50" s="52"/>
      <c r="E50" s="52"/>
      <c r="F50" s="89"/>
      <c r="G50" s="103"/>
      <c r="H50" s="104"/>
      <c r="I50" s="122"/>
      <c r="J50" s="122"/>
      <c r="K50" s="122"/>
      <c r="L50" s="122"/>
      <c r="M50" s="122"/>
      <c r="N50" s="122"/>
      <c r="O50" s="122"/>
      <c r="P50" s="130"/>
    </row>
    <row r="51" ht="25.5" spans="1:20">
      <c r="A51" s="42" t="s">
        <v>209</v>
      </c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135"/>
      <c r="R51" s="135"/>
      <c r="S51" s="135"/>
      <c r="T51" s="135"/>
    </row>
    <row r="52" ht="25.5" spans="1:20">
      <c r="A52" s="42" t="s">
        <v>210</v>
      </c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135"/>
      <c r="R52" s="135"/>
      <c r="S52" s="135"/>
      <c r="T52" s="135"/>
    </row>
    <row r="53" ht="102" spans="1:20">
      <c r="A53" s="11" t="s">
        <v>0</v>
      </c>
      <c r="B53" s="12" t="s">
        <v>1</v>
      </c>
      <c r="C53" s="13" t="s">
        <v>2</v>
      </c>
      <c r="D53" s="12" t="s">
        <v>3</v>
      </c>
      <c r="E53" s="12" t="s">
        <v>4</v>
      </c>
      <c r="F53" s="65" t="s">
        <v>5</v>
      </c>
      <c r="G53" s="13" t="s">
        <v>6</v>
      </c>
      <c r="H53" s="66" t="s">
        <v>7</v>
      </c>
      <c r="I53" s="12" t="s">
        <v>8</v>
      </c>
      <c r="J53" s="12" t="s">
        <v>9</v>
      </c>
      <c r="K53" s="12" t="s">
        <v>10</v>
      </c>
      <c r="L53" s="12" t="s">
        <v>11</v>
      </c>
      <c r="M53" s="12" t="s">
        <v>12</v>
      </c>
      <c r="N53" s="12" t="s">
        <v>13</v>
      </c>
      <c r="O53" s="12" t="s">
        <v>14</v>
      </c>
      <c r="P53" s="65" t="s">
        <v>15</v>
      </c>
      <c r="Q53" s="12" t="s">
        <v>16</v>
      </c>
      <c r="R53" s="133" t="s">
        <v>17</v>
      </c>
      <c r="S53" s="134" t="s">
        <v>18</v>
      </c>
      <c r="T53" s="134" t="s">
        <v>19</v>
      </c>
    </row>
    <row r="54" ht="58.5" spans="1:20">
      <c r="A54" s="15" t="s">
        <v>211</v>
      </c>
      <c r="B54" s="16" t="s">
        <v>212</v>
      </c>
      <c r="C54" s="53"/>
      <c r="D54" s="54">
        <v>70000</v>
      </c>
      <c r="E54" s="16" t="s">
        <v>194</v>
      </c>
      <c r="F54" s="105" t="s">
        <v>54</v>
      </c>
      <c r="G54" s="105" t="s">
        <v>54</v>
      </c>
      <c r="H54" s="105" t="s">
        <v>54</v>
      </c>
      <c r="I54" s="105" t="s">
        <v>54</v>
      </c>
      <c r="J54" s="105" t="s">
        <v>54</v>
      </c>
      <c r="K54" s="105" t="s">
        <v>54</v>
      </c>
      <c r="L54" s="105" t="s">
        <v>54</v>
      </c>
      <c r="M54" s="105" t="s">
        <v>54</v>
      </c>
      <c r="N54" s="105" t="s">
        <v>54</v>
      </c>
      <c r="O54" s="105" t="s">
        <v>35</v>
      </c>
      <c r="P54" s="105" t="s">
        <v>54</v>
      </c>
      <c r="Q54" s="105" t="s">
        <v>54</v>
      </c>
      <c r="R54" s="105" t="s">
        <v>213</v>
      </c>
      <c r="S54" s="105" t="s">
        <v>126</v>
      </c>
      <c r="T54" s="105" t="s">
        <v>214</v>
      </c>
    </row>
    <row r="55" ht="58.5" spans="1:20">
      <c r="A55" s="34" t="s">
        <v>215</v>
      </c>
      <c r="B55" s="55" t="s">
        <v>216</v>
      </c>
      <c r="C55" s="56">
        <v>107700</v>
      </c>
      <c r="D55" s="17">
        <v>80000</v>
      </c>
      <c r="E55" s="76" t="s">
        <v>23</v>
      </c>
      <c r="F55" s="105" t="s">
        <v>54</v>
      </c>
      <c r="G55" s="105" t="s">
        <v>54</v>
      </c>
      <c r="H55" s="105" t="s">
        <v>54</v>
      </c>
      <c r="I55" s="105" t="s">
        <v>54</v>
      </c>
      <c r="J55" s="105" t="s">
        <v>54</v>
      </c>
      <c r="K55" s="105" t="s">
        <v>54</v>
      </c>
      <c r="L55" s="105" t="s">
        <v>54</v>
      </c>
      <c r="M55" s="105" t="s">
        <v>54</v>
      </c>
      <c r="N55" s="105" t="s">
        <v>54</v>
      </c>
      <c r="O55" s="105" t="s">
        <v>35</v>
      </c>
      <c r="P55" s="105" t="s">
        <v>217</v>
      </c>
      <c r="Q55" s="105" t="s">
        <v>54</v>
      </c>
      <c r="R55" s="105" t="s">
        <v>213</v>
      </c>
      <c r="S55" s="105" t="s">
        <v>218</v>
      </c>
      <c r="T55" s="105" t="s">
        <v>214</v>
      </c>
    </row>
    <row r="56" ht="58.5" spans="1:20">
      <c r="A56" s="15" t="s">
        <v>219</v>
      </c>
      <c r="B56" s="16" t="s">
        <v>220</v>
      </c>
      <c r="C56" s="56"/>
      <c r="D56" s="57">
        <v>27700</v>
      </c>
      <c r="E56" s="16" t="s">
        <v>194</v>
      </c>
      <c r="F56" s="106">
        <v>45826</v>
      </c>
      <c r="G56" s="105" t="s">
        <v>221</v>
      </c>
      <c r="H56" s="107" t="s">
        <v>222</v>
      </c>
      <c r="I56" s="123" t="s">
        <v>223</v>
      </c>
      <c r="J56" s="123" t="s">
        <v>224</v>
      </c>
      <c r="K56" s="123" t="s">
        <v>225</v>
      </c>
      <c r="L56" s="123" t="s">
        <v>226</v>
      </c>
      <c r="M56" s="123" t="s">
        <v>227</v>
      </c>
      <c r="N56" s="123" t="s">
        <v>228</v>
      </c>
      <c r="O56" s="123" t="s">
        <v>229</v>
      </c>
      <c r="P56" s="123" t="s">
        <v>230</v>
      </c>
      <c r="Q56" s="123" t="s">
        <v>231</v>
      </c>
      <c r="R56" s="123" t="s">
        <v>231</v>
      </c>
      <c r="S56" s="123" t="s">
        <v>232</v>
      </c>
      <c r="T56" s="8" t="s">
        <v>214</v>
      </c>
    </row>
    <row r="57" ht="26.25" customHeight="1" spans="1:16">
      <c r="A57" s="58"/>
      <c r="B57" s="59"/>
      <c r="C57" s="60"/>
      <c r="D57" s="60">
        <f>D55+SUM(D54:D56)</f>
        <v>257700</v>
      </c>
      <c r="E57" s="59"/>
      <c r="F57" s="59"/>
      <c r="G57" s="108"/>
      <c r="H57" s="59"/>
      <c r="I57" s="59"/>
      <c r="J57" s="59"/>
      <c r="K57" s="59"/>
      <c r="L57" s="59"/>
      <c r="M57" s="59"/>
      <c r="N57" s="59"/>
      <c r="O57" s="59"/>
      <c r="P57" s="59"/>
    </row>
    <row r="58" ht="25.5" spans="1:16">
      <c r="A58" s="61"/>
      <c r="B58" s="62"/>
      <c r="C58" s="63"/>
      <c r="D58" s="62"/>
      <c r="E58" s="62"/>
      <c r="F58" s="99"/>
      <c r="G58" s="74"/>
      <c r="H58" s="101"/>
      <c r="I58" s="120"/>
      <c r="J58" s="120"/>
      <c r="K58" s="120"/>
      <c r="L58" s="120"/>
      <c r="M58" s="120"/>
      <c r="N58" s="120"/>
      <c r="O58" s="120"/>
      <c r="P58" s="73"/>
    </row>
    <row r="59" ht="25.5" spans="1:21">
      <c r="A59" s="42" t="s">
        <v>233</v>
      </c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135"/>
      <c r="R59" s="135"/>
      <c r="S59" s="135"/>
      <c r="T59" s="135"/>
      <c r="U59" s="135"/>
    </row>
    <row r="60" ht="102" spans="1:20">
      <c r="A60" s="11" t="s">
        <v>0</v>
      </c>
      <c r="B60" s="12" t="s">
        <v>1</v>
      </c>
      <c r="C60" s="13" t="s">
        <v>2</v>
      </c>
      <c r="D60" s="12" t="s">
        <v>3</v>
      </c>
      <c r="E60" s="12" t="s">
        <v>4</v>
      </c>
      <c r="F60" s="65" t="s">
        <v>5</v>
      </c>
      <c r="G60" s="13" t="s">
        <v>6</v>
      </c>
      <c r="H60" s="66" t="s">
        <v>7</v>
      </c>
      <c r="I60" s="12" t="s">
        <v>8</v>
      </c>
      <c r="J60" s="12" t="s">
        <v>9</v>
      </c>
      <c r="K60" s="12" t="s">
        <v>10</v>
      </c>
      <c r="L60" s="12" t="s">
        <v>11</v>
      </c>
      <c r="M60" s="12" t="s">
        <v>12</v>
      </c>
      <c r="N60" s="12" t="s">
        <v>13</v>
      </c>
      <c r="O60" s="12" t="s">
        <v>14</v>
      </c>
      <c r="P60" s="65" t="s">
        <v>15</v>
      </c>
      <c r="Q60" s="12" t="s">
        <v>16</v>
      </c>
      <c r="R60" s="133" t="s">
        <v>17</v>
      </c>
      <c r="S60" s="134" t="s">
        <v>18</v>
      </c>
      <c r="T60" s="134" t="s">
        <v>19</v>
      </c>
    </row>
    <row r="61" ht="58.5" spans="1:20">
      <c r="A61" s="15" t="s">
        <v>234</v>
      </c>
      <c r="B61" s="16" t="s">
        <v>235</v>
      </c>
      <c r="C61" s="17">
        <v>1320000</v>
      </c>
      <c r="D61" s="17">
        <v>1320000</v>
      </c>
      <c r="E61" s="16" t="s">
        <v>23</v>
      </c>
      <c r="F61" s="109">
        <v>45631</v>
      </c>
      <c r="G61" s="109">
        <v>45632</v>
      </c>
      <c r="H61" s="110">
        <v>45640</v>
      </c>
      <c r="I61" s="124">
        <v>45667</v>
      </c>
      <c r="J61" s="124">
        <v>45688</v>
      </c>
      <c r="K61" s="124">
        <v>45698</v>
      </c>
      <c r="L61" s="124">
        <v>45699</v>
      </c>
      <c r="M61" s="124">
        <v>45700</v>
      </c>
      <c r="N61" s="131" t="s">
        <v>236</v>
      </c>
      <c r="O61" s="124">
        <v>45733</v>
      </c>
      <c r="P61" s="124">
        <v>45758</v>
      </c>
      <c r="Q61" s="124">
        <v>45770</v>
      </c>
      <c r="R61" s="124">
        <v>45809</v>
      </c>
      <c r="S61" s="124">
        <v>46174</v>
      </c>
      <c r="T61" s="78" t="s">
        <v>237</v>
      </c>
    </row>
    <row r="62" spans="1:20">
      <c r="A62" s="15"/>
      <c r="B62" s="16"/>
      <c r="C62" s="17"/>
      <c r="D62" s="17"/>
      <c r="E62" s="16"/>
      <c r="F62" s="111"/>
      <c r="G62" s="109"/>
      <c r="H62" s="110"/>
      <c r="I62" s="124"/>
      <c r="J62" s="124"/>
      <c r="K62" s="124"/>
      <c r="L62" s="124"/>
      <c r="M62" s="124"/>
      <c r="N62" s="131"/>
      <c r="O62" s="124"/>
      <c r="P62" s="132"/>
      <c r="Q62" s="124"/>
      <c r="R62" s="124"/>
      <c r="S62" s="124"/>
      <c r="T62" s="78"/>
    </row>
    <row r="63" ht="25.5" spans="1:16">
      <c r="A63" s="61"/>
      <c r="B63" s="62"/>
      <c r="C63" s="64">
        <v>1320000</v>
      </c>
      <c r="D63" s="16"/>
      <c r="E63" s="16"/>
      <c r="F63" s="112"/>
      <c r="G63" s="86"/>
      <c r="H63" s="113"/>
      <c r="I63" s="125"/>
      <c r="J63" s="125"/>
      <c r="K63" s="125"/>
      <c r="L63" s="125"/>
      <c r="M63" s="125"/>
      <c r="N63" s="125"/>
      <c r="O63" s="125"/>
      <c r="P63" s="73"/>
    </row>
    <row r="64" ht="25.5" spans="1:21">
      <c r="A64" s="42" t="s">
        <v>238</v>
      </c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135"/>
      <c r="R64" s="135"/>
      <c r="S64" s="135"/>
      <c r="T64" s="135"/>
      <c r="U64" s="135"/>
    </row>
    <row r="65" ht="102" spans="1:20">
      <c r="A65" s="11" t="s">
        <v>0</v>
      </c>
      <c r="B65" s="12" t="s">
        <v>1</v>
      </c>
      <c r="C65" s="13" t="s">
        <v>2</v>
      </c>
      <c r="D65" s="12" t="s">
        <v>3</v>
      </c>
      <c r="E65" s="12" t="s">
        <v>4</v>
      </c>
      <c r="F65" s="65" t="s">
        <v>5</v>
      </c>
      <c r="G65" s="13" t="s">
        <v>6</v>
      </c>
      <c r="H65" s="66" t="s">
        <v>7</v>
      </c>
      <c r="I65" s="12" t="s">
        <v>8</v>
      </c>
      <c r="J65" s="12" t="s">
        <v>9</v>
      </c>
      <c r="K65" s="12" t="s">
        <v>10</v>
      </c>
      <c r="L65" s="12" t="s">
        <v>11</v>
      </c>
      <c r="M65" s="12" t="s">
        <v>12</v>
      </c>
      <c r="N65" s="12" t="s">
        <v>13</v>
      </c>
      <c r="O65" s="12" t="s">
        <v>14</v>
      </c>
      <c r="P65" s="65" t="s">
        <v>15</v>
      </c>
      <c r="Q65" s="12" t="s">
        <v>16</v>
      </c>
      <c r="R65" s="133" t="s">
        <v>17</v>
      </c>
      <c r="S65" s="134" t="s">
        <v>18</v>
      </c>
      <c r="T65" s="134" t="s">
        <v>19</v>
      </c>
    </row>
    <row r="66" ht="58.5" spans="1:20">
      <c r="A66" s="22" t="s">
        <v>239</v>
      </c>
      <c r="B66" s="22" t="s">
        <v>240</v>
      </c>
      <c r="C66" s="50" t="s">
        <v>241</v>
      </c>
      <c r="D66" s="50" t="s">
        <v>241</v>
      </c>
      <c r="E66" s="22" t="s">
        <v>23</v>
      </c>
      <c r="F66" s="91" t="s">
        <v>242</v>
      </c>
      <c r="G66" s="91" t="s">
        <v>242</v>
      </c>
      <c r="H66" s="91" t="s">
        <v>242</v>
      </c>
      <c r="I66" s="117" t="s">
        <v>242</v>
      </c>
      <c r="J66" s="117" t="s">
        <v>242</v>
      </c>
      <c r="K66" s="117" t="s">
        <v>242</v>
      </c>
      <c r="L66" s="117" t="s">
        <v>242</v>
      </c>
      <c r="M66" s="117" t="s">
        <v>242</v>
      </c>
      <c r="N66" s="117" t="s">
        <v>242</v>
      </c>
      <c r="O66" s="117" t="s">
        <v>242</v>
      </c>
      <c r="P66" s="117" t="s">
        <v>242</v>
      </c>
      <c r="Q66" s="117" t="s">
        <v>242</v>
      </c>
      <c r="R66" s="117" t="s">
        <v>242</v>
      </c>
      <c r="S66" s="117" t="s">
        <v>242</v>
      </c>
      <c r="T66" s="127" t="s">
        <v>243</v>
      </c>
    </row>
    <row r="67" ht="39" spans="1:20">
      <c r="A67" s="22" t="s">
        <v>244</v>
      </c>
      <c r="B67" s="52" t="s">
        <v>245</v>
      </c>
      <c r="C67" s="50">
        <v>1103307</v>
      </c>
      <c r="D67" s="50">
        <v>1103307</v>
      </c>
      <c r="E67" s="22" t="s">
        <v>23</v>
      </c>
      <c r="F67" s="165">
        <v>45899</v>
      </c>
      <c r="G67" s="165">
        <v>45906</v>
      </c>
      <c r="H67" s="165">
        <v>45916</v>
      </c>
      <c r="I67" s="70" t="s">
        <v>246</v>
      </c>
      <c r="J67" s="70" t="s">
        <v>247</v>
      </c>
      <c r="K67" s="70" t="s">
        <v>248</v>
      </c>
      <c r="L67" s="70" t="s">
        <v>249</v>
      </c>
      <c r="M67" s="70" t="s">
        <v>250</v>
      </c>
      <c r="N67" s="70" t="s">
        <v>251</v>
      </c>
      <c r="O67" s="70" t="s">
        <v>252</v>
      </c>
      <c r="P67" s="67" t="s">
        <v>253</v>
      </c>
      <c r="Q67" s="67" t="s">
        <v>254</v>
      </c>
      <c r="R67" s="67" t="s">
        <v>255</v>
      </c>
      <c r="S67" s="67" t="s">
        <v>256</v>
      </c>
      <c r="T67" s="200" t="s">
        <v>25</v>
      </c>
    </row>
    <row r="68" ht="58.5" spans="1:20">
      <c r="A68" s="22" t="s">
        <v>257</v>
      </c>
      <c r="B68" s="52" t="s">
        <v>258</v>
      </c>
      <c r="C68" s="50">
        <v>940524</v>
      </c>
      <c r="D68" s="50">
        <v>940524</v>
      </c>
      <c r="E68" s="22" t="s">
        <v>194</v>
      </c>
      <c r="F68" s="70" t="s">
        <v>242</v>
      </c>
      <c r="G68" s="70" t="s">
        <v>242</v>
      </c>
      <c r="H68" s="70" t="s">
        <v>242</v>
      </c>
      <c r="I68" s="70" t="s">
        <v>242</v>
      </c>
      <c r="J68" s="70" t="s">
        <v>242</v>
      </c>
      <c r="K68" s="70" t="s">
        <v>242</v>
      </c>
      <c r="L68" s="70" t="s">
        <v>242</v>
      </c>
      <c r="M68" s="70" t="s">
        <v>242</v>
      </c>
      <c r="N68" s="70" t="s">
        <v>242</v>
      </c>
      <c r="O68" s="117" t="s">
        <v>242</v>
      </c>
      <c r="P68" s="117" t="s">
        <v>242</v>
      </c>
      <c r="Q68" s="117" t="s">
        <v>242</v>
      </c>
      <c r="R68" s="117" t="s">
        <v>242</v>
      </c>
      <c r="S68" s="117" t="s">
        <v>242</v>
      </c>
      <c r="T68" s="127" t="s">
        <v>259</v>
      </c>
    </row>
    <row r="69" ht="39" spans="1:20">
      <c r="A69" s="22" t="s">
        <v>260</v>
      </c>
      <c r="B69" s="52" t="s">
        <v>261</v>
      </c>
      <c r="C69" s="50" t="s">
        <v>262</v>
      </c>
      <c r="D69" s="50" t="s">
        <v>262</v>
      </c>
      <c r="E69" s="22" t="s">
        <v>23</v>
      </c>
      <c r="F69" s="91" t="s">
        <v>242</v>
      </c>
      <c r="G69" s="91" t="s">
        <v>242</v>
      </c>
      <c r="H69" s="91" t="s">
        <v>242</v>
      </c>
      <c r="I69" s="117" t="s">
        <v>242</v>
      </c>
      <c r="J69" s="117" t="s">
        <v>242</v>
      </c>
      <c r="K69" s="117" t="s">
        <v>242</v>
      </c>
      <c r="L69" s="117" t="s">
        <v>242</v>
      </c>
      <c r="M69" s="117" t="s">
        <v>242</v>
      </c>
      <c r="N69" s="117" t="s">
        <v>242</v>
      </c>
      <c r="O69" s="117" t="s">
        <v>242</v>
      </c>
      <c r="P69" s="117" t="s">
        <v>242</v>
      </c>
      <c r="Q69" s="117" t="s">
        <v>242</v>
      </c>
      <c r="R69" s="117" t="s">
        <v>242</v>
      </c>
      <c r="S69" s="117" t="s">
        <v>242</v>
      </c>
      <c r="T69" s="127" t="s">
        <v>243</v>
      </c>
    </row>
    <row r="70" ht="58.5" spans="1:20">
      <c r="A70" s="22" t="s">
        <v>263</v>
      </c>
      <c r="B70" s="52" t="s">
        <v>264</v>
      </c>
      <c r="C70" s="50">
        <v>578784</v>
      </c>
      <c r="D70" s="50">
        <v>578784</v>
      </c>
      <c r="E70" s="22" t="s">
        <v>23</v>
      </c>
      <c r="F70" s="91" t="s">
        <v>242</v>
      </c>
      <c r="G70" s="91" t="s">
        <v>242</v>
      </c>
      <c r="H70" s="91" t="s">
        <v>242</v>
      </c>
      <c r="I70" s="117" t="s">
        <v>242</v>
      </c>
      <c r="J70" s="117" t="s">
        <v>242</v>
      </c>
      <c r="K70" s="117" t="s">
        <v>242</v>
      </c>
      <c r="L70" s="117" t="s">
        <v>242</v>
      </c>
      <c r="M70" s="117" t="s">
        <v>242</v>
      </c>
      <c r="N70" s="117" t="s">
        <v>242</v>
      </c>
      <c r="O70" s="117" t="s">
        <v>242</v>
      </c>
      <c r="P70" s="117" t="s">
        <v>242</v>
      </c>
      <c r="Q70" s="117" t="s">
        <v>242</v>
      </c>
      <c r="R70" s="117" t="s">
        <v>242</v>
      </c>
      <c r="S70" s="117" t="s">
        <v>242</v>
      </c>
      <c r="T70" s="127" t="s">
        <v>265</v>
      </c>
    </row>
    <row r="71" ht="58.5" spans="1:20">
      <c r="A71" s="22" t="s">
        <v>266</v>
      </c>
      <c r="B71" s="52" t="s">
        <v>267</v>
      </c>
      <c r="C71" s="50">
        <v>1531224.1</v>
      </c>
      <c r="D71" s="50">
        <v>1531224.1</v>
      </c>
      <c r="E71" s="22" t="s">
        <v>23</v>
      </c>
      <c r="F71" s="91" t="s">
        <v>242</v>
      </c>
      <c r="G71" s="91" t="s">
        <v>242</v>
      </c>
      <c r="H71" s="91" t="s">
        <v>242</v>
      </c>
      <c r="I71" s="117" t="s">
        <v>242</v>
      </c>
      <c r="J71" s="117" t="s">
        <v>242</v>
      </c>
      <c r="K71" s="117" t="s">
        <v>242</v>
      </c>
      <c r="L71" s="117" t="s">
        <v>242</v>
      </c>
      <c r="M71" s="117" t="s">
        <v>242</v>
      </c>
      <c r="N71" s="117" t="s">
        <v>242</v>
      </c>
      <c r="O71" s="117" t="s">
        <v>242</v>
      </c>
      <c r="P71" s="117" t="s">
        <v>242</v>
      </c>
      <c r="Q71" s="117" t="s">
        <v>242</v>
      </c>
      <c r="R71" s="117" t="s">
        <v>242</v>
      </c>
      <c r="S71" s="117" t="s">
        <v>242</v>
      </c>
      <c r="T71" s="127" t="s">
        <v>265</v>
      </c>
    </row>
    <row r="72" ht="58.5" spans="1:20">
      <c r="A72" s="22" t="s">
        <v>268</v>
      </c>
      <c r="B72" s="52" t="s">
        <v>269</v>
      </c>
      <c r="C72" s="50">
        <v>1704036.4</v>
      </c>
      <c r="D72" s="50">
        <v>1704036.4</v>
      </c>
      <c r="E72" s="22" t="s">
        <v>23</v>
      </c>
      <c r="F72" s="91" t="s">
        <v>242</v>
      </c>
      <c r="G72" s="91" t="s">
        <v>242</v>
      </c>
      <c r="H72" s="91" t="s">
        <v>242</v>
      </c>
      <c r="I72" s="117" t="s">
        <v>242</v>
      </c>
      <c r="J72" s="117" t="s">
        <v>242</v>
      </c>
      <c r="K72" s="117" t="s">
        <v>242</v>
      </c>
      <c r="L72" s="117" t="s">
        <v>242</v>
      </c>
      <c r="M72" s="117" t="s">
        <v>242</v>
      </c>
      <c r="N72" s="117" t="s">
        <v>242</v>
      </c>
      <c r="O72" s="117" t="s">
        <v>242</v>
      </c>
      <c r="P72" s="117" t="s">
        <v>242</v>
      </c>
      <c r="Q72" s="117" t="s">
        <v>242</v>
      </c>
      <c r="R72" s="117" t="s">
        <v>242</v>
      </c>
      <c r="S72" s="117" t="s">
        <v>242</v>
      </c>
      <c r="T72" s="127" t="s">
        <v>265</v>
      </c>
    </row>
    <row r="73" ht="58.5" spans="1:20">
      <c r="A73" s="22" t="s">
        <v>270</v>
      </c>
      <c r="B73" s="52" t="s">
        <v>271</v>
      </c>
      <c r="C73" s="50" t="s">
        <v>272</v>
      </c>
      <c r="D73" s="50" t="s">
        <v>272</v>
      </c>
      <c r="E73" s="22" t="s">
        <v>23</v>
      </c>
      <c r="F73" s="166" t="s">
        <v>273</v>
      </c>
      <c r="G73" s="166" t="s">
        <v>274</v>
      </c>
      <c r="H73" s="167">
        <v>45828</v>
      </c>
      <c r="I73" s="166" t="s">
        <v>222</v>
      </c>
      <c r="J73" s="166" t="s">
        <v>275</v>
      </c>
      <c r="K73" s="166" t="s">
        <v>224</v>
      </c>
      <c r="L73" s="166" t="s">
        <v>276</v>
      </c>
      <c r="M73" s="166" t="s">
        <v>277</v>
      </c>
      <c r="N73" s="195" t="s">
        <v>278</v>
      </c>
      <c r="O73" s="196" t="s">
        <v>279</v>
      </c>
      <c r="P73" s="195" t="s">
        <v>280</v>
      </c>
      <c r="Q73" s="195" t="s">
        <v>281</v>
      </c>
      <c r="R73" s="195" t="s">
        <v>282</v>
      </c>
      <c r="S73" s="195" t="s">
        <v>283</v>
      </c>
      <c r="T73" s="201">
        <v>46112</v>
      </c>
    </row>
    <row r="74" ht="39" spans="1:20">
      <c r="A74" s="138" t="s">
        <v>284</v>
      </c>
      <c r="B74" s="139" t="s">
        <v>285</v>
      </c>
      <c r="C74" s="140" t="s">
        <v>286</v>
      </c>
      <c r="D74" s="140" t="s">
        <v>286</v>
      </c>
      <c r="E74" s="138" t="s">
        <v>23</v>
      </c>
      <c r="F74" s="166" t="s">
        <v>273</v>
      </c>
      <c r="G74" s="166" t="s">
        <v>274</v>
      </c>
      <c r="H74" s="167">
        <v>45828</v>
      </c>
      <c r="I74" s="166" t="s">
        <v>222</v>
      </c>
      <c r="J74" s="166" t="s">
        <v>275</v>
      </c>
      <c r="K74" s="166" t="s">
        <v>224</v>
      </c>
      <c r="L74" s="166" t="s">
        <v>276</v>
      </c>
      <c r="M74" s="166" t="s">
        <v>277</v>
      </c>
      <c r="N74" s="195" t="s">
        <v>278</v>
      </c>
      <c r="O74" s="196" t="s">
        <v>279</v>
      </c>
      <c r="P74" s="195" t="s">
        <v>280</v>
      </c>
      <c r="Q74" s="195" t="s">
        <v>281</v>
      </c>
      <c r="R74" s="195" t="s">
        <v>282</v>
      </c>
      <c r="S74" s="195" t="s">
        <v>283</v>
      </c>
      <c r="T74" s="201">
        <v>46112</v>
      </c>
    </row>
    <row r="75" ht="39" spans="1:20">
      <c r="A75" s="22" t="s">
        <v>287</v>
      </c>
      <c r="B75" s="52" t="s">
        <v>288</v>
      </c>
      <c r="C75" s="50" t="s">
        <v>289</v>
      </c>
      <c r="D75" s="50" t="s">
        <v>289</v>
      </c>
      <c r="E75" s="22" t="s">
        <v>290</v>
      </c>
      <c r="F75" s="117" t="s">
        <v>242</v>
      </c>
      <c r="G75" s="117" t="s">
        <v>242</v>
      </c>
      <c r="H75" s="117" t="s">
        <v>242</v>
      </c>
      <c r="I75" s="117" t="s">
        <v>242</v>
      </c>
      <c r="J75" s="117" t="s">
        <v>242</v>
      </c>
      <c r="K75" s="117" t="s">
        <v>242</v>
      </c>
      <c r="L75" s="117" t="s">
        <v>242</v>
      </c>
      <c r="M75" s="117" t="s">
        <v>242</v>
      </c>
      <c r="N75" s="117" t="s">
        <v>242</v>
      </c>
      <c r="O75" s="117" t="s">
        <v>242</v>
      </c>
      <c r="P75" s="117" t="s">
        <v>242</v>
      </c>
      <c r="Q75" s="117" t="s">
        <v>242</v>
      </c>
      <c r="R75" s="117" t="s">
        <v>242</v>
      </c>
      <c r="S75" s="117" t="s">
        <v>242</v>
      </c>
      <c r="T75" s="117" t="s">
        <v>291</v>
      </c>
    </row>
    <row r="76" ht="25.5" spans="1:16">
      <c r="A76" s="141"/>
      <c r="B76" s="142"/>
      <c r="C76" s="143">
        <f>SUM(C66:C75)</f>
        <v>5857875.5</v>
      </c>
      <c r="D76" s="52"/>
      <c r="E76" s="141"/>
      <c r="F76" s="168"/>
      <c r="G76" s="103"/>
      <c r="H76" s="75"/>
      <c r="I76" s="19"/>
      <c r="J76" s="19"/>
      <c r="K76" s="19"/>
      <c r="L76" s="19"/>
      <c r="M76" s="19"/>
      <c r="N76" s="19"/>
      <c r="O76" s="19"/>
      <c r="P76" s="73"/>
    </row>
    <row r="77" ht="25.5" hidden="1" spans="1:21">
      <c r="A77" s="42" t="s">
        <v>292</v>
      </c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135"/>
      <c r="R77" s="135"/>
      <c r="S77" s="135"/>
      <c r="T77" s="135"/>
      <c r="U77" s="135"/>
    </row>
    <row r="78" ht="102" hidden="1" spans="1:20">
      <c r="A78" s="11" t="s">
        <v>0</v>
      </c>
      <c r="B78" s="12" t="s">
        <v>1</v>
      </c>
      <c r="C78" s="13" t="s">
        <v>2</v>
      </c>
      <c r="D78" s="12" t="s">
        <v>3</v>
      </c>
      <c r="E78" s="12" t="s">
        <v>4</v>
      </c>
      <c r="F78" s="65" t="s">
        <v>5</v>
      </c>
      <c r="G78" s="13" t="s">
        <v>6</v>
      </c>
      <c r="H78" s="66" t="s">
        <v>7</v>
      </c>
      <c r="I78" s="12" t="s">
        <v>8</v>
      </c>
      <c r="J78" s="12" t="s">
        <v>9</v>
      </c>
      <c r="K78" s="12" t="s">
        <v>10</v>
      </c>
      <c r="L78" s="12" t="s">
        <v>11</v>
      </c>
      <c r="M78" s="12" t="s">
        <v>12</v>
      </c>
      <c r="N78" s="12" t="s">
        <v>13</v>
      </c>
      <c r="O78" s="12" t="s">
        <v>14</v>
      </c>
      <c r="P78" s="65" t="s">
        <v>15</v>
      </c>
      <c r="Q78" s="12" t="s">
        <v>16</v>
      </c>
      <c r="R78" s="133" t="s">
        <v>17</v>
      </c>
      <c r="S78" s="134" t="s">
        <v>18</v>
      </c>
      <c r="T78" s="134" t="s">
        <v>19</v>
      </c>
    </row>
    <row r="79" hidden="1" spans="1:20">
      <c r="A79" s="32" t="s">
        <v>293</v>
      </c>
      <c r="B79" s="144" t="s">
        <v>294</v>
      </c>
      <c r="C79" s="145">
        <v>38400</v>
      </c>
      <c r="D79" s="146">
        <v>38400</v>
      </c>
      <c r="E79" s="144" t="s">
        <v>295</v>
      </c>
      <c r="F79" s="169">
        <v>45347</v>
      </c>
      <c r="G79" s="169">
        <v>45355</v>
      </c>
      <c r="H79" s="169">
        <v>45355</v>
      </c>
      <c r="I79" s="190" t="s">
        <v>296</v>
      </c>
      <c r="J79" s="190" t="s">
        <v>297</v>
      </c>
      <c r="K79" s="190" t="s">
        <v>298</v>
      </c>
      <c r="L79" s="190" t="s">
        <v>299</v>
      </c>
      <c r="M79" s="190" t="s">
        <v>300</v>
      </c>
      <c r="N79" s="190" t="s">
        <v>301</v>
      </c>
      <c r="O79" s="190" t="s">
        <v>302</v>
      </c>
      <c r="P79" s="129"/>
      <c r="Q79" s="9"/>
      <c r="R79" s="9"/>
      <c r="S79" s="9"/>
      <c r="T79" s="9" t="s">
        <v>54</v>
      </c>
    </row>
    <row r="80" hidden="1" spans="1:20">
      <c r="A80" s="147" t="s">
        <v>303</v>
      </c>
      <c r="B80" s="144" t="s">
        <v>304</v>
      </c>
      <c r="C80" s="146" t="s">
        <v>305</v>
      </c>
      <c r="D80" s="146" t="s">
        <v>305</v>
      </c>
      <c r="E80" s="144" t="s">
        <v>23</v>
      </c>
      <c r="F80" s="169">
        <v>45348</v>
      </c>
      <c r="G80" s="169">
        <v>45355</v>
      </c>
      <c r="H80" s="169">
        <v>45355</v>
      </c>
      <c r="I80" s="190" t="s">
        <v>296</v>
      </c>
      <c r="J80" s="190" t="s">
        <v>297</v>
      </c>
      <c r="K80" s="190" t="s">
        <v>298</v>
      </c>
      <c r="L80" s="190" t="s">
        <v>299</v>
      </c>
      <c r="M80" s="190" t="s">
        <v>300</v>
      </c>
      <c r="N80" s="190" t="s">
        <v>301</v>
      </c>
      <c r="O80" s="190" t="s">
        <v>302</v>
      </c>
      <c r="P80" s="129"/>
      <c r="Q80" s="9"/>
      <c r="R80" s="9"/>
      <c r="S80" s="9"/>
      <c r="T80" s="9" t="s">
        <v>54</v>
      </c>
    </row>
    <row r="81" hidden="1" spans="1:20">
      <c r="A81" s="32" t="s">
        <v>306</v>
      </c>
      <c r="B81" s="144" t="s">
        <v>307</v>
      </c>
      <c r="C81" s="145">
        <v>66520</v>
      </c>
      <c r="D81" s="145">
        <v>66520</v>
      </c>
      <c r="E81" s="170" t="s">
        <v>194</v>
      </c>
      <c r="F81" s="169">
        <v>45348</v>
      </c>
      <c r="G81" s="169">
        <v>45355</v>
      </c>
      <c r="H81" s="169">
        <v>45355</v>
      </c>
      <c r="I81" s="190" t="s">
        <v>296</v>
      </c>
      <c r="J81" s="190" t="s">
        <v>297</v>
      </c>
      <c r="K81" s="190" t="s">
        <v>298</v>
      </c>
      <c r="L81" s="190" t="s">
        <v>299</v>
      </c>
      <c r="M81" s="190" t="s">
        <v>300</v>
      </c>
      <c r="N81" s="190" t="s">
        <v>301</v>
      </c>
      <c r="O81" s="190" t="s">
        <v>302</v>
      </c>
      <c r="P81" s="129"/>
      <c r="Q81" s="9"/>
      <c r="R81" s="9"/>
      <c r="S81" s="9"/>
      <c r="T81" s="9" t="s">
        <v>54</v>
      </c>
    </row>
    <row r="82" ht="39" hidden="1" spans="1:20">
      <c r="A82" s="32" t="s">
        <v>308</v>
      </c>
      <c r="B82" s="148" t="s">
        <v>309</v>
      </c>
      <c r="C82" s="149">
        <v>39500</v>
      </c>
      <c r="D82" s="149">
        <v>39500</v>
      </c>
      <c r="E82" s="170" t="s">
        <v>60</v>
      </c>
      <c r="F82" s="169">
        <v>45349</v>
      </c>
      <c r="G82" s="169">
        <v>45355</v>
      </c>
      <c r="H82" s="169">
        <v>45355</v>
      </c>
      <c r="I82" s="190" t="s">
        <v>296</v>
      </c>
      <c r="J82" s="190" t="s">
        <v>297</v>
      </c>
      <c r="K82" s="190" t="s">
        <v>298</v>
      </c>
      <c r="L82" s="190" t="s">
        <v>299</v>
      </c>
      <c r="M82" s="190" t="s">
        <v>300</v>
      </c>
      <c r="N82" s="190" t="s">
        <v>301</v>
      </c>
      <c r="O82" s="190" t="s">
        <v>302</v>
      </c>
      <c r="P82" s="129"/>
      <c r="Q82" s="9"/>
      <c r="R82" s="9"/>
      <c r="S82" s="9"/>
      <c r="T82" s="9" t="s">
        <v>54</v>
      </c>
    </row>
    <row r="83" ht="39" hidden="1" spans="1:20">
      <c r="A83" s="32" t="s">
        <v>310</v>
      </c>
      <c r="B83" s="148" t="s">
        <v>311</v>
      </c>
      <c r="C83" s="149">
        <v>40000</v>
      </c>
      <c r="D83" s="149">
        <v>40000</v>
      </c>
      <c r="E83" s="170" t="s">
        <v>60</v>
      </c>
      <c r="F83" s="169">
        <v>45350</v>
      </c>
      <c r="G83" s="169">
        <v>45355</v>
      </c>
      <c r="H83" s="171" t="s">
        <v>312</v>
      </c>
      <c r="I83" s="170" t="s">
        <v>312</v>
      </c>
      <c r="J83" s="170" t="s">
        <v>312</v>
      </c>
      <c r="K83" s="170" t="s">
        <v>312</v>
      </c>
      <c r="L83" s="170" t="s">
        <v>312</v>
      </c>
      <c r="M83" s="170" t="s">
        <v>312</v>
      </c>
      <c r="N83" s="170" t="s">
        <v>312</v>
      </c>
      <c r="O83" s="170" t="s">
        <v>312</v>
      </c>
      <c r="P83" s="96" t="s">
        <v>54</v>
      </c>
      <c r="Q83" s="200" t="s">
        <v>54</v>
      </c>
      <c r="R83" s="200" t="s">
        <v>54</v>
      </c>
      <c r="S83" s="200" t="s">
        <v>54</v>
      </c>
      <c r="T83" s="200" t="s">
        <v>54</v>
      </c>
    </row>
    <row r="84" ht="39" hidden="1" spans="1:16">
      <c r="A84" s="32" t="s">
        <v>313</v>
      </c>
      <c r="B84" s="148" t="s">
        <v>314</v>
      </c>
      <c r="C84" s="149">
        <v>120000</v>
      </c>
      <c r="D84" s="149">
        <v>120000</v>
      </c>
      <c r="E84" s="170" t="s">
        <v>23</v>
      </c>
      <c r="F84" s="169">
        <v>45348</v>
      </c>
      <c r="G84" s="169">
        <v>45355</v>
      </c>
      <c r="H84" s="169">
        <v>45355</v>
      </c>
      <c r="I84" s="190" t="s">
        <v>296</v>
      </c>
      <c r="J84" s="190" t="s">
        <v>297</v>
      </c>
      <c r="K84" s="18" t="s">
        <v>298</v>
      </c>
      <c r="L84" s="18" t="s">
        <v>299</v>
      </c>
      <c r="M84" s="18" t="s">
        <v>300</v>
      </c>
      <c r="N84" s="18" t="s">
        <v>315</v>
      </c>
      <c r="O84" s="18" t="s">
        <v>316</v>
      </c>
      <c r="P84" s="129"/>
    </row>
    <row r="85" ht="39" hidden="1" spans="1:16">
      <c r="A85" s="32" t="s">
        <v>317</v>
      </c>
      <c r="B85" s="148" t="s">
        <v>318</v>
      </c>
      <c r="C85" s="149">
        <v>15000</v>
      </c>
      <c r="D85" s="149">
        <v>15000</v>
      </c>
      <c r="E85" s="170" t="s">
        <v>93</v>
      </c>
      <c r="F85" s="169">
        <v>45348</v>
      </c>
      <c r="G85" s="169">
        <v>45355</v>
      </c>
      <c r="H85" s="172">
        <v>45355</v>
      </c>
      <c r="I85" s="18" t="s">
        <v>296</v>
      </c>
      <c r="J85" s="18" t="s">
        <v>297</v>
      </c>
      <c r="K85" s="18" t="s">
        <v>298</v>
      </c>
      <c r="L85" s="18" t="s">
        <v>299</v>
      </c>
      <c r="M85" s="18" t="s">
        <v>300</v>
      </c>
      <c r="N85" s="18" t="s">
        <v>126</v>
      </c>
      <c r="O85" s="18" t="s">
        <v>203</v>
      </c>
      <c r="P85" s="129"/>
    </row>
    <row r="86" hidden="1" spans="1:16">
      <c r="A86" s="32" t="s">
        <v>319</v>
      </c>
      <c r="B86" s="148" t="s">
        <v>320</v>
      </c>
      <c r="C86" s="149">
        <v>375000</v>
      </c>
      <c r="D86" s="149">
        <v>375000</v>
      </c>
      <c r="E86" s="170" t="s">
        <v>23</v>
      </c>
      <c r="F86" s="169">
        <v>45348</v>
      </c>
      <c r="G86" s="169">
        <v>45355</v>
      </c>
      <c r="H86" s="172">
        <v>45355</v>
      </c>
      <c r="I86" s="18" t="s">
        <v>296</v>
      </c>
      <c r="J86" s="18" t="s">
        <v>297</v>
      </c>
      <c r="K86" s="18" t="s">
        <v>298</v>
      </c>
      <c r="L86" s="18" t="s">
        <v>299</v>
      </c>
      <c r="M86" s="18" t="s">
        <v>300</v>
      </c>
      <c r="N86" s="18" t="s">
        <v>315</v>
      </c>
      <c r="O86" s="18" t="s">
        <v>316</v>
      </c>
      <c r="P86" s="129"/>
    </row>
    <row r="87" ht="39" hidden="1" spans="1:16">
      <c r="A87" s="32" t="s">
        <v>321</v>
      </c>
      <c r="B87" s="150" t="s">
        <v>322</v>
      </c>
      <c r="C87" s="149">
        <v>136500</v>
      </c>
      <c r="D87" s="151">
        <v>136500</v>
      </c>
      <c r="E87" s="170" t="s">
        <v>23</v>
      </c>
      <c r="F87" s="169">
        <v>45348</v>
      </c>
      <c r="G87" s="169">
        <v>45355</v>
      </c>
      <c r="H87" s="172">
        <v>45355</v>
      </c>
      <c r="I87" s="18" t="s">
        <v>296</v>
      </c>
      <c r="J87" s="18" t="s">
        <v>297</v>
      </c>
      <c r="K87" s="18" t="s">
        <v>298</v>
      </c>
      <c r="L87" s="18" t="s">
        <v>299</v>
      </c>
      <c r="M87" s="18" t="s">
        <v>300</v>
      </c>
      <c r="N87" s="18" t="s">
        <v>315</v>
      </c>
      <c r="O87" s="18" t="s">
        <v>316</v>
      </c>
      <c r="P87" s="129"/>
    </row>
    <row r="88" hidden="1" spans="1:16">
      <c r="A88" s="32" t="s">
        <v>323</v>
      </c>
      <c r="B88" s="148" t="s">
        <v>324</v>
      </c>
      <c r="C88" s="149">
        <v>19774.85</v>
      </c>
      <c r="D88" s="149">
        <v>19774.85</v>
      </c>
      <c r="E88" s="170" t="s">
        <v>93</v>
      </c>
      <c r="F88" s="169">
        <v>45348</v>
      </c>
      <c r="G88" s="169">
        <v>45355</v>
      </c>
      <c r="H88" s="172">
        <v>45355</v>
      </c>
      <c r="I88" s="18" t="s">
        <v>296</v>
      </c>
      <c r="J88" s="18" t="s">
        <v>297</v>
      </c>
      <c r="K88" s="18" t="s">
        <v>298</v>
      </c>
      <c r="L88" s="18" t="s">
        <v>299</v>
      </c>
      <c r="M88" s="18" t="s">
        <v>300</v>
      </c>
      <c r="N88" s="18" t="s">
        <v>315</v>
      </c>
      <c r="O88" s="18" t="s">
        <v>316</v>
      </c>
      <c r="P88" s="129"/>
    </row>
    <row r="89" ht="39" hidden="1" spans="1:16">
      <c r="A89" s="32" t="s">
        <v>325</v>
      </c>
      <c r="B89" s="148" t="s">
        <v>326</v>
      </c>
      <c r="C89" s="149">
        <v>40000</v>
      </c>
      <c r="D89" s="149">
        <v>40000</v>
      </c>
      <c r="E89" s="170" t="s">
        <v>60</v>
      </c>
      <c r="F89" s="173" t="s">
        <v>327</v>
      </c>
      <c r="G89" s="174" t="s">
        <v>302</v>
      </c>
      <c r="H89" s="175">
        <v>45553</v>
      </c>
      <c r="I89" s="176">
        <v>45564</v>
      </c>
      <c r="J89" s="176">
        <v>45571</v>
      </c>
      <c r="K89" s="176">
        <v>45577</v>
      </c>
      <c r="L89" s="176">
        <v>45578</v>
      </c>
      <c r="M89" s="176">
        <v>45595</v>
      </c>
      <c r="N89" s="176">
        <v>45626</v>
      </c>
      <c r="O89" s="197">
        <v>45648</v>
      </c>
      <c r="P89" s="130"/>
    </row>
    <row r="90" ht="39" hidden="1" spans="1:16">
      <c r="A90" s="32" t="s">
        <v>328</v>
      </c>
      <c r="B90" s="148" t="s">
        <v>329</v>
      </c>
      <c r="C90" s="149">
        <v>45000</v>
      </c>
      <c r="D90" s="149">
        <v>45000</v>
      </c>
      <c r="E90" s="170" t="s">
        <v>60</v>
      </c>
      <c r="F90" s="173" t="s">
        <v>327</v>
      </c>
      <c r="G90" s="174" t="s">
        <v>302</v>
      </c>
      <c r="H90" s="175">
        <v>45553</v>
      </c>
      <c r="I90" s="176">
        <v>45564</v>
      </c>
      <c r="J90" s="176">
        <v>45571</v>
      </c>
      <c r="K90" s="176">
        <v>45577</v>
      </c>
      <c r="L90" s="176">
        <v>45578</v>
      </c>
      <c r="M90" s="176">
        <v>45595</v>
      </c>
      <c r="N90" s="176">
        <v>45626</v>
      </c>
      <c r="O90" s="197">
        <v>45648</v>
      </c>
      <c r="P90" s="130"/>
    </row>
    <row r="91" ht="39" hidden="1" spans="1:16">
      <c r="A91" s="32" t="s">
        <v>330</v>
      </c>
      <c r="B91" s="148" t="s">
        <v>331</v>
      </c>
      <c r="C91" s="149">
        <v>27000</v>
      </c>
      <c r="D91" s="149">
        <v>27000</v>
      </c>
      <c r="E91" s="170" t="s">
        <v>60</v>
      </c>
      <c r="F91" s="173" t="s">
        <v>83</v>
      </c>
      <c r="G91" s="174" t="s">
        <v>332</v>
      </c>
      <c r="H91" s="175">
        <v>45447</v>
      </c>
      <c r="I91" s="176">
        <v>45461</v>
      </c>
      <c r="J91" s="176">
        <v>45471</v>
      </c>
      <c r="K91" s="176">
        <v>45478</v>
      </c>
      <c r="L91" s="176">
        <v>45484</v>
      </c>
      <c r="M91" s="176">
        <v>45503</v>
      </c>
      <c r="N91" s="176">
        <v>45513</v>
      </c>
      <c r="O91" s="197">
        <v>45520</v>
      </c>
      <c r="P91" s="181"/>
    </row>
    <row r="92" hidden="1" spans="1:16">
      <c r="A92" s="32" t="s">
        <v>333</v>
      </c>
      <c r="B92" s="148" t="s">
        <v>334</v>
      </c>
      <c r="C92" s="149">
        <v>1000000</v>
      </c>
      <c r="D92" s="149">
        <v>1000000</v>
      </c>
      <c r="E92" s="170" t="s">
        <v>53</v>
      </c>
      <c r="F92" s="173" t="s">
        <v>83</v>
      </c>
      <c r="G92" s="174" t="s">
        <v>332</v>
      </c>
      <c r="H92" s="175">
        <v>45447</v>
      </c>
      <c r="I92" s="176">
        <v>45461</v>
      </c>
      <c r="J92" s="176">
        <v>45471</v>
      </c>
      <c r="K92" s="176">
        <v>45478</v>
      </c>
      <c r="L92" s="176">
        <v>45484</v>
      </c>
      <c r="M92" s="176">
        <v>45503</v>
      </c>
      <c r="N92" s="176">
        <v>45513</v>
      </c>
      <c r="O92" s="197">
        <v>45520</v>
      </c>
      <c r="P92" s="130"/>
    </row>
    <row r="93" hidden="1" spans="1:16">
      <c r="A93" s="32" t="s">
        <v>335</v>
      </c>
      <c r="B93" s="148" t="s">
        <v>336</v>
      </c>
      <c r="C93" s="149">
        <v>39500</v>
      </c>
      <c r="D93" s="149">
        <v>39500</v>
      </c>
      <c r="E93" s="170" t="s">
        <v>60</v>
      </c>
      <c r="F93" s="173" t="s">
        <v>83</v>
      </c>
      <c r="G93" s="174" t="s">
        <v>332</v>
      </c>
      <c r="H93" s="175">
        <v>45447</v>
      </c>
      <c r="I93" s="176">
        <v>45461</v>
      </c>
      <c r="J93" s="176">
        <v>45471</v>
      </c>
      <c r="K93" s="176">
        <v>45478</v>
      </c>
      <c r="L93" s="176">
        <v>45484</v>
      </c>
      <c r="M93" s="176">
        <v>45503</v>
      </c>
      <c r="N93" s="176">
        <v>45513</v>
      </c>
      <c r="O93" s="197">
        <v>45520</v>
      </c>
      <c r="P93" s="181"/>
    </row>
    <row r="94" hidden="1" spans="1:16">
      <c r="A94" s="32" t="s">
        <v>337</v>
      </c>
      <c r="B94" s="148" t="s">
        <v>338</v>
      </c>
      <c r="C94" s="149">
        <v>27000</v>
      </c>
      <c r="D94" s="149">
        <v>27000</v>
      </c>
      <c r="E94" s="170" t="s">
        <v>60</v>
      </c>
      <c r="F94" s="173" t="s">
        <v>83</v>
      </c>
      <c r="G94" s="174" t="s">
        <v>332</v>
      </c>
      <c r="H94" s="175">
        <v>45447</v>
      </c>
      <c r="I94" s="176">
        <v>45461</v>
      </c>
      <c r="J94" s="176">
        <v>45471</v>
      </c>
      <c r="K94" s="176">
        <v>45478</v>
      </c>
      <c r="L94" s="176">
        <v>45484</v>
      </c>
      <c r="M94" s="176">
        <v>45503</v>
      </c>
      <c r="N94" s="176">
        <v>45513</v>
      </c>
      <c r="O94" s="197">
        <v>45520</v>
      </c>
      <c r="P94" s="130"/>
    </row>
    <row r="95" hidden="1" spans="1:16">
      <c r="A95" s="32" t="s">
        <v>339</v>
      </c>
      <c r="B95" s="148" t="s">
        <v>340</v>
      </c>
      <c r="C95" s="149">
        <v>15000</v>
      </c>
      <c r="D95" s="149">
        <v>15000</v>
      </c>
      <c r="E95" s="170" t="s">
        <v>93</v>
      </c>
      <c r="F95" s="173" t="s">
        <v>83</v>
      </c>
      <c r="G95" s="174" t="s">
        <v>332</v>
      </c>
      <c r="H95" s="175">
        <v>45447</v>
      </c>
      <c r="I95" s="176">
        <v>45461</v>
      </c>
      <c r="J95" s="176">
        <v>45471</v>
      </c>
      <c r="K95" s="176">
        <v>45478</v>
      </c>
      <c r="L95" s="176">
        <v>45484</v>
      </c>
      <c r="M95" s="176">
        <v>45503</v>
      </c>
      <c r="N95" s="176">
        <v>45513</v>
      </c>
      <c r="O95" s="197">
        <v>45520</v>
      </c>
      <c r="P95" s="130"/>
    </row>
    <row r="96" ht="58.5" hidden="1" spans="1:16">
      <c r="A96" s="32" t="s">
        <v>341</v>
      </c>
      <c r="B96" s="148" t="s">
        <v>342</v>
      </c>
      <c r="C96" s="149">
        <v>416000</v>
      </c>
      <c r="D96" s="149">
        <v>416000</v>
      </c>
      <c r="E96" s="170" t="s">
        <v>343</v>
      </c>
      <c r="F96" s="173" t="s">
        <v>344</v>
      </c>
      <c r="G96" s="174" t="s">
        <v>345</v>
      </c>
      <c r="H96" s="175">
        <v>45447</v>
      </c>
      <c r="I96" s="176">
        <v>45461</v>
      </c>
      <c r="J96" s="176">
        <v>45471</v>
      </c>
      <c r="K96" s="176">
        <v>45478</v>
      </c>
      <c r="L96" s="176">
        <v>45484</v>
      </c>
      <c r="M96" s="176">
        <v>45503</v>
      </c>
      <c r="N96" s="176">
        <v>45513</v>
      </c>
      <c r="O96" s="197">
        <v>45520</v>
      </c>
      <c r="P96" s="181"/>
    </row>
    <row r="97" hidden="1" spans="1:16">
      <c r="A97" s="32" t="s">
        <v>346</v>
      </c>
      <c r="B97" s="148" t="s">
        <v>347</v>
      </c>
      <c r="C97" s="149">
        <v>25000</v>
      </c>
      <c r="D97" s="149">
        <v>25000</v>
      </c>
      <c r="E97" s="170" t="s">
        <v>93</v>
      </c>
      <c r="F97" s="173" t="s">
        <v>344</v>
      </c>
      <c r="G97" s="174" t="s">
        <v>345</v>
      </c>
      <c r="H97" s="175">
        <v>45447</v>
      </c>
      <c r="I97" s="176">
        <v>45461</v>
      </c>
      <c r="J97" s="176">
        <v>45471</v>
      </c>
      <c r="K97" s="176">
        <v>45478</v>
      </c>
      <c r="L97" s="176">
        <v>45484</v>
      </c>
      <c r="M97" s="176">
        <v>45503</v>
      </c>
      <c r="N97" s="176">
        <v>45513</v>
      </c>
      <c r="O97" s="197">
        <v>45520</v>
      </c>
      <c r="P97" s="130"/>
    </row>
    <row r="98" hidden="1" spans="1:16">
      <c r="A98" s="32" t="s">
        <v>348</v>
      </c>
      <c r="B98" s="148" t="s">
        <v>349</v>
      </c>
      <c r="C98" s="149">
        <v>45000</v>
      </c>
      <c r="D98" s="149">
        <v>45000</v>
      </c>
      <c r="E98" s="170" t="s">
        <v>60</v>
      </c>
      <c r="F98" s="173" t="s">
        <v>344</v>
      </c>
      <c r="G98" s="174" t="s">
        <v>345</v>
      </c>
      <c r="H98" s="175">
        <v>45447</v>
      </c>
      <c r="I98" s="176">
        <v>45461</v>
      </c>
      <c r="J98" s="176">
        <v>45471</v>
      </c>
      <c r="K98" s="176">
        <v>45478</v>
      </c>
      <c r="L98" s="176">
        <v>45484</v>
      </c>
      <c r="M98" s="176">
        <v>45503</v>
      </c>
      <c r="N98" s="176">
        <v>45513</v>
      </c>
      <c r="O98" s="197">
        <v>45520</v>
      </c>
      <c r="P98" s="130"/>
    </row>
    <row r="99" hidden="1" spans="1:16">
      <c r="A99" s="32" t="s">
        <v>350</v>
      </c>
      <c r="B99" s="148" t="s">
        <v>351</v>
      </c>
      <c r="C99" s="149">
        <v>50000</v>
      </c>
      <c r="D99" s="149">
        <v>50000</v>
      </c>
      <c r="E99" s="170" t="s">
        <v>60</v>
      </c>
      <c r="F99" s="173" t="s">
        <v>344</v>
      </c>
      <c r="G99" s="174" t="s">
        <v>345</v>
      </c>
      <c r="H99" s="175">
        <v>45447</v>
      </c>
      <c r="I99" s="176">
        <v>45461</v>
      </c>
      <c r="J99" s="176">
        <v>45471</v>
      </c>
      <c r="K99" s="176">
        <v>45478</v>
      </c>
      <c r="L99" s="176">
        <v>45484</v>
      </c>
      <c r="M99" s="176">
        <v>45503</v>
      </c>
      <c r="N99" s="176">
        <v>45513</v>
      </c>
      <c r="O99" s="197">
        <v>45520</v>
      </c>
      <c r="P99" s="130"/>
    </row>
    <row r="100" hidden="1" spans="1:16">
      <c r="A100" s="32" t="s">
        <v>352</v>
      </c>
      <c r="B100" s="148" t="s">
        <v>353</v>
      </c>
      <c r="C100" s="149">
        <v>36000</v>
      </c>
      <c r="D100" s="149">
        <v>36000</v>
      </c>
      <c r="E100" s="170" t="s">
        <v>60</v>
      </c>
      <c r="F100" s="173" t="s">
        <v>344</v>
      </c>
      <c r="G100" s="174" t="s">
        <v>345</v>
      </c>
      <c r="H100" s="175">
        <v>45447</v>
      </c>
      <c r="I100" s="176">
        <v>45461</v>
      </c>
      <c r="J100" s="176">
        <v>45471</v>
      </c>
      <c r="K100" s="176">
        <v>45478</v>
      </c>
      <c r="L100" s="176">
        <v>45484</v>
      </c>
      <c r="M100" s="176">
        <v>45503</v>
      </c>
      <c r="N100" s="176">
        <v>45513</v>
      </c>
      <c r="O100" s="197">
        <v>45520</v>
      </c>
      <c r="P100" s="130"/>
    </row>
    <row r="101" ht="25.5" hidden="1" spans="1:16">
      <c r="A101" s="47"/>
      <c r="B101" s="152"/>
      <c r="C101" s="153">
        <f>SUM(C79:C100)</f>
        <v>2616194.85</v>
      </c>
      <c r="D101" s="152"/>
      <c r="E101" s="176"/>
      <c r="F101" s="173"/>
      <c r="G101" s="174"/>
      <c r="H101" s="175"/>
      <c r="I101" s="176"/>
      <c r="J101" s="176"/>
      <c r="K101" s="176"/>
      <c r="L101" s="176"/>
      <c r="M101" s="176"/>
      <c r="N101" s="176"/>
      <c r="O101" s="197"/>
      <c r="P101" s="181"/>
    </row>
    <row r="102" ht="25.5" hidden="1" spans="1:21">
      <c r="A102" s="42" t="s">
        <v>354</v>
      </c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135"/>
      <c r="R102" s="135"/>
      <c r="S102" s="135"/>
      <c r="T102" s="135"/>
      <c r="U102" s="135"/>
    </row>
    <row r="103" ht="15.75" hidden="1" customHeight="1" spans="1:21">
      <c r="A103" s="154" t="s">
        <v>355</v>
      </c>
      <c r="B103" s="154"/>
      <c r="C103" s="154"/>
      <c r="D103" s="154"/>
      <c r="E103" s="154"/>
      <c r="F103" s="154"/>
      <c r="G103" s="154"/>
      <c r="H103" s="154"/>
      <c r="I103" s="154"/>
      <c r="J103" s="154"/>
      <c r="K103" s="154"/>
      <c r="L103" s="154"/>
      <c r="M103" s="154"/>
      <c r="N103" s="154"/>
      <c r="O103" s="154"/>
      <c r="P103" s="154"/>
      <c r="Q103" s="135"/>
      <c r="R103" s="135"/>
      <c r="S103" s="135"/>
      <c r="T103" s="135"/>
      <c r="U103" s="135"/>
    </row>
    <row r="104" ht="102" hidden="1" spans="1:20">
      <c r="A104" s="11" t="s">
        <v>0</v>
      </c>
      <c r="B104" s="12" t="s">
        <v>1</v>
      </c>
      <c r="C104" s="13" t="s">
        <v>2</v>
      </c>
      <c r="D104" s="12" t="s">
        <v>3</v>
      </c>
      <c r="E104" s="12" t="s">
        <v>4</v>
      </c>
      <c r="F104" s="65" t="s">
        <v>5</v>
      </c>
      <c r="G104" s="13" t="s">
        <v>6</v>
      </c>
      <c r="H104" s="66" t="s">
        <v>7</v>
      </c>
      <c r="I104" s="12" t="s">
        <v>8</v>
      </c>
      <c r="J104" s="12" t="s">
        <v>9</v>
      </c>
      <c r="K104" s="12" t="s">
        <v>10</v>
      </c>
      <c r="L104" s="12" t="s">
        <v>11</v>
      </c>
      <c r="M104" s="12" t="s">
        <v>12</v>
      </c>
      <c r="N104" s="12" t="s">
        <v>13</v>
      </c>
      <c r="O104" s="12" t="s">
        <v>14</v>
      </c>
      <c r="P104" s="65" t="s">
        <v>15</v>
      </c>
      <c r="Q104" s="12" t="s">
        <v>16</v>
      </c>
      <c r="R104" s="133" t="s">
        <v>17</v>
      </c>
      <c r="S104" s="134" t="s">
        <v>18</v>
      </c>
      <c r="T104" s="134" t="s">
        <v>19</v>
      </c>
    </row>
    <row r="105" s="2" customFormat="1" hidden="1" spans="1:21">
      <c r="A105" s="141" t="s">
        <v>356</v>
      </c>
      <c r="B105" s="61" t="s">
        <v>357</v>
      </c>
      <c r="C105" s="155">
        <v>500000</v>
      </c>
      <c r="D105" s="155">
        <f>C105</f>
        <v>500000</v>
      </c>
      <c r="E105" s="177" t="s">
        <v>23</v>
      </c>
      <c r="F105" s="178" t="s">
        <v>358</v>
      </c>
      <c r="G105" s="178" t="s">
        <v>118</v>
      </c>
      <c r="H105" s="75">
        <v>45607</v>
      </c>
      <c r="I105" s="19" t="s">
        <v>101</v>
      </c>
      <c r="J105" s="19" t="s">
        <v>102</v>
      </c>
      <c r="K105" s="19" t="s">
        <v>103</v>
      </c>
      <c r="L105" s="19" t="s">
        <v>104</v>
      </c>
      <c r="M105" s="19" t="s">
        <v>107</v>
      </c>
      <c r="N105" s="191">
        <v>45657</v>
      </c>
      <c r="O105" s="191">
        <v>45670</v>
      </c>
      <c r="P105" s="73"/>
      <c r="Q105" s="202"/>
      <c r="R105" s="202"/>
      <c r="S105" s="202"/>
      <c r="T105" s="202"/>
      <c r="U105" s="202"/>
    </row>
    <row r="106" s="2" customFormat="1" hidden="1" spans="1:21">
      <c r="A106" s="141" t="s">
        <v>359</v>
      </c>
      <c r="B106" s="61" t="s">
        <v>357</v>
      </c>
      <c r="C106" s="155">
        <v>300000</v>
      </c>
      <c r="D106" s="155">
        <f>C106</f>
        <v>300000</v>
      </c>
      <c r="E106" s="177" t="s">
        <v>23</v>
      </c>
      <c r="F106" s="178" t="s">
        <v>358</v>
      </c>
      <c r="G106" s="178" t="s">
        <v>118</v>
      </c>
      <c r="H106" s="75">
        <v>45607</v>
      </c>
      <c r="I106" s="19" t="s">
        <v>101</v>
      </c>
      <c r="J106" s="19" t="s">
        <v>102</v>
      </c>
      <c r="K106" s="19" t="s">
        <v>103</v>
      </c>
      <c r="L106" s="19" t="s">
        <v>104</v>
      </c>
      <c r="M106" s="19" t="s">
        <v>107</v>
      </c>
      <c r="N106" s="191">
        <v>45657</v>
      </c>
      <c r="O106" s="191">
        <v>45670</v>
      </c>
      <c r="P106" s="73"/>
      <c r="Q106" s="202"/>
      <c r="R106" s="202"/>
      <c r="S106" s="202"/>
      <c r="T106" s="202"/>
      <c r="U106" s="202"/>
    </row>
    <row r="107" s="2" customFormat="1" hidden="1" spans="1:21">
      <c r="A107" s="141" t="s">
        <v>360</v>
      </c>
      <c r="B107" s="61" t="s">
        <v>357</v>
      </c>
      <c r="C107" s="155" t="s">
        <v>361</v>
      </c>
      <c r="D107" s="155" t="s">
        <v>361</v>
      </c>
      <c r="E107" s="177" t="s">
        <v>362</v>
      </c>
      <c r="F107" s="178" t="s">
        <v>358</v>
      </c>
      <c r="G107" s="178" t="s">
        <v>118</v>
      </c>
      <c r="H107" s="75">
        <v>45607</v>
      </c>
      <c r="I107" s="19" t="s">
        <v>101</v>
      </c>
      <c r="J107" s="19" t="s">
        <v>102</v>
      </c>
      <c r="K107" s="19" t="s">
        <v>103</v>
      </c>
      <c r="L107" s="19" t="s">
        <v>104</v>
      </c>
      <c r="M107" s="19" t="s">
        <v>107</v>
      </c>
      <c r="N107" s="191">
        <v>45657</v>
      </c>
      <c r="O107" s="191">
        <v>45670</v>
      </c>
      <c r="P107" s="73"/>
      <c r="Q107" s="202"/>
      <c r="R107" s="202"/>
      <c r="S107" s="202"/>
      <c r="T107" s="202"/>
      <c r="U107" s="202"/>
    </row>
    <row r="108" s="2" customFormat="1" ht="39" hidden="1" spans="1:21">
      <c r="A108" s="141" t="s">
        <v>363</v>
      </c>
      <c r="B108" s="61" t="s">
        <v>364</v>
      </c>
      <c r="C108" s="155">
        <v>59730</v>
      </c>
      <c r="D108" s="155">
        <v>59730</v>
      </c>
      <c r="E108" s="177" t="s">
        <v>362</v>
      </c>
      <c r="F108" s="178" t="s">
        <v>66</v>
      </c>
      <c r="G108" s="178" t="s">
        <v>365</v>
      </c>
      <c r="H108" s="179">
        <v>45583</v>
      </c>
      <c r="I108" s="191">
        <v>45588</v>
      </c>
      <c r="J108" s="191">
        <v>45593</v>
      </c>
      <c r="K108" s="191">
        <v>45593</v>
      </c>
      <c r="L108" s="191">
        <v>45601</v>
      </c>
      <c r="M108" s="191">
        <v>45618</v>
      </c>
      <c r="N108" s="191">
        <v>45657</v>
      </c>
      <c r="O108" s="191">
        <v>45670</v>
      </c>
      <c r="P108" s="130"/>
      <c r="Q108" s="202"/>
      <c r="R108" s="202"/>
      <c r="S108" s="202"/>
      <c r="T108" s="202"/>
      <c r="U108" s="202"/>
    </row>
    <row r="109" s="2" customFormat="1" ht="58.5" hidden="1" spans="1:21">
      <c r="A109" s="141" t="s">
        <v>366</v>
      </c>
      <c r="B109" s="61" t="s">
        <v>367</v>
      </c>
      <c r="C109" s="155" t="s">
        <v>368</v>
      </c>
      <c r="D109" s="155" t="s">
        <v>368</v>
      </c>
      <c r="E109" s="177" t="s">
        <v>362</v>
      </c>
      <c r="F109" s="178" t="s">
        <v>61</v>
      </c>
      <c r="G109" s="178" t="s">
        <v>369</v>
      </c>
      <c r="H109" s="180">
        <v>45551</v>
      </c>
      <c r="I109" s="192" t="s">
        <v>137</v>
      </c>
      <c r="J109" s="192" t="s">
        <v>73</v>
      </c>
      <c r="K109" s="192" t="s">
        <v>115</v>
      </c>
      <c r="L109" s="192" t="s">
        <v>116</v>
      </c>
      <c r="M109" s="192" t="s">
        <v>138</v>
      </c>
      <c r="N109" s="191">
        <v>45610</v>
      </c>
      <c r="O109" s="191">
        <v>45617</v>
      </c>
      <c r="P109" s="130"/>
      <c r="Q109" s="202"/>
      <c r="R109" s="202"/>
      <c r="S109" s="202"/>
      <c r="T109" s="202"/>
      <c r="U109" s="202"/>
    </row>
    <row r="110" s="2" customFormat="1" ht="39" hidden="1" spans="1:21">
      <c r="A110" s="141" t="s">
        <v>370</v>
      </c>
      <c r="B110" s="61" t="s">
        <v>371</v>
      </c>
      <c r="C110" s="155" t="s">
        <v>368</v>
      </c>
      <c r="D110" s="155" t="s">
        <v>368</v>
      </c>
      <c r="E110" s="177" t="s">
        <v>362</v>
      </c>
      <c r="F110" s="178" t="s">
        <v>61</v>
      </c>
      <c r="G110" s="178" t="s">
        <v>369</v>
      </c>
      <c r="H110" s="180">
        <v>45551</v>
      </c>
      <c r="I110" s="192" t="s">
        <v>137</v>
      </c>
      <c r="J110" s="192" t="s">
        <v>73</v>
      </c>
      <c r="K110" s="192" t="s">
        <v>115</v>
      </c>
      <c r="L110" s="192" t="s">
        <v>116</v>
      </c>
      <c r="M110" s="192" t="s">
        <v>138</v>
      </c>
      <c r="N110" s="191">
        <v>45610</v>
      </c>
      <c r="O110" s="191">
        <v>45617</v>
      </c>
      <c r="P110" s="130"/>
      <c r="Q110" s="202"/>
      <c r="R110" s="202"/>
      <c r="S110" s="202"/>
      <c r="T110" s="202"/>
      <c r="U110" s="202"/>
    </row>
    <row r="111" ht="26.25" hidden="1" customHeight="1" spans="1:16">
      <c r="A111" s="156"/>
      <c r="B111" s="32"/>
      <c r="C111" s="157" t="e">
        <f>SUM(#REF!)</f>
        <v>#REF!</v>
      </c>
      <c r="D111" s="32"/>
      <c r="E111" s="47"/>
      <c r="F111" s="181"/>
      <c r="G111" s="182"/>
      <c r="H111" s="183"/>
      <c r="I111" s="47"/>
      <c r="J111" s="47"/>
      <c r="K111" s="47"/>
      <c r="L111" s="47"/>
      <c r="M111" s="47"/>
      <c r="N111" s="47"/>
      <c r="O111" s="47"/>
      <c r="P111" s="181"/>
    </row>
    <row r="112" ht="25.5" spans="1:21">
      <c r="A112" s="42" t="s">
        <v>372</v>
      </c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135"/>
      <c r="R112" s="135"/>
      <c r="S112" s="135"/>
      <c r="T112" s="135"/>
      <c r="U112" s="135"/>
    </row>
    <row r="113" ht="58.5" spans="1:21">
      <c r="A113" s="158" t="s">
        <v>373</v>
      </c>
      <c r="B113" s="158" t="s">
        <v>374</v>
      </c>
      <c r="C113" s="159">
        <v>5000000</v>
      </c>
      <c r="D113" s="160">
        <v>5000000</v>
      </c>
      <c r="E113" s="184" t="s">
        <v>375</v>
      </c>
      <c r="F113" s="185">
        <v>45962</v>
      </c>
      <c r="G113" s="186">
        <v>45603</v>
      </c>
      <c r="H113" s="187">
        <v>45618</v>
      </c>
      <c r="I113" s="187">
        <v>45625</v>
      </c>
      <c r="J113" s="193">
        <v>45639</v>
      </c>
      <c r="K113" s="193">
        <v>45643</v>
      </c>
      <c r="L113" s="193">
        <v>45646</v>
      </c>
      <c r="M113" s="187">
        <v>45649</v>
      </c>
      <c r="N113" s="187">
        <v>45707</v>
      </c>
      <c r="O113" s="187">
        <v>45737</v>
      </c>
      <c r="P113" s="185">
        <v>45754</v>
      </c>
      <c r="Q113" s="185">
        <v>45758</v>
      </c>
      <c r="R113" s="185">
        <v>45758</v>
      </c>
      <c r="S113" s="185">
        <v>47585</v>
      </c>
      <c r="T113" s="185">
        <v>47585</v>
      </c>
      <c r="U113" s="78"/>
    </row>
    <row r="114" ht="58.5" spans="1:20">
      <c r="A114" s="158" t="s">
        <v>373</v>
      </c>
      <c r="B114" s="158" t="s">
        <v>376</v>
      </c>
      <c r="C114" s="159">
        <v>100000</v>
      </c>
      <c r="D114" s="159">
        <v>100000</v>
      </c>
      <c r="E114" s="184" t="s">
        <v>375</v>
      </c>
      <c r="F114" s="185">
        <v>45749</v>
      </c>
      <c r="G114" s="186">
        <v>45756</v>
      </c>
      <c r="H114" s="187">
        <v>45756</v>
      </c>
      <c r="I114" s="187">
        <v>45762</v>
      </c>
      <c r="J114" s="193">
        <v>45770</v>
      </c>
      <c r="K114" s="193">
        <v>45777</v>
      </c>
      <c r="L114" s="193">
        <v>45778</v>
      </c>
      <c r="M114" s="193">
        <v>45779</v>
      </c>
      <c r="N114" s="198">
        <v>45779</v>
      </c>
      <c r="O114" s="198">
        <v>45824</v>
      </c>
      <c r="P114" s="193">
        <v>45825</v>
      </c>
      <c r="Q114" s="193">
        <v>45826</v>
      </c>
      <c r="R114" s="193">
        <v>45827</v>
      </c>
      <c r="S114" s="193">
        <v>45828</v>
      </c>
      <c r="T114" s="198">
        <v>45829</v>
      </c>
    </row>
    <row r="115" ht="39" spans="1:20">
      <c r="A115" s="158" t="s">
        <v>377</v>
      </c>
      <c r="B115" s="158" t="s">
        <v>378</v>
      </c>
      <c r="C115" s="159">
        <v>100000</v>
      </c>
      <c r="D115" s="161">
        <v>100000</v>
      </c>
      <c r="E115" s="184" t="s">
        <v>60</v>
      </c>
      <c r="F115" s="185">
        <v>45792</v>
      </c>
      <c r="G115" s="186" t="s">
        <v>379</v>
      </c>
      <c r="H115" s="187">
        <v>45799</v>
      </c>
      <c r="I115" s="187">
        <v>45800</v>
      </c>
      <c r="J115" s="193">
        <v>45814</v>
      </c>
      <c r="K115" s="193">
        <v>45818</v>
      </c>
      <c r="L115" s="193">
        <v>45818</v>
      </c>
      <c r="M115" s="198" t="s">
        <v>379</v>
      </c>
      <c r="N115" s="198" t="s">
        <v>379</v>
      </c>
      <c r="O115" s="187">
        <v>45818</v>
      </c>
      <c r="P115" s="199" t="s">
        <v>379</v>
      </c>
      <c r="Q115" s="199" t="s">
        <v>379</v>
      </c>
      <c r="R115" s="199" t="s">
        <v>379</v>
      </c>
      <c r="S115" s="199" t="s">
        <v>379</v>
      </c>
      <c r="T115" s="199" t="s">
        <v>379</v>
      </c>
    </row>
    <row r="116" ht="39" spans="1:20">
      <c r="A116" s="158" t="s">
        <v>373</v>
      </c>
      <c r="B116" s="158" t="s">
        <v>380</v>
      </c>
      <c r="C116" s="162">
        <v>1000000</v>
      </c>
      <c r="D116" s="160">
        <v>1000000</v>
      </c>
      <c r="E116" s="184" t="s">
        <v>381</v>
      </c>
      <c r="F116" s="185">
        <v>45881</v>
      </c>
      <c r="G116" s="186" t="s">
        <v>382</v>
      </c>
      <c r="H116" s="187">
        <v>45910</v>
      </c>
      <c r="I116" s="187">
        <v>45929</v>
      </c>
      <c r="J116" s="193">
        <v>45961</v>
      </c>
      <c r="K116" s="193">
        <v>45699</v>
      </c>
      <c r="L116" s="193">
        <v>45978</v>
      </c>
      <c r="M116" s="187">
        <v>45989</v>
      </c>
      <c r="N116" s="187">
        <v>45989</v>
      </c>
      <c r="O116" s="187">
        <v>47081</v>
      </c>
      <c r="P116" s="185" t="s">
        <v>383</v>
      </c>
      <c r="Q116" s="185"/>
      <c r="R116" s="185"/>
      <c r="S116" s="185"/>
      <c r="T116" s="185"/>
    </row>
    <row r="117" spans="1:20">
      <c r="A117" s="158" t="s">
        <v>377</v>
      </c>
      <c r="B117" s="158" t="s">
        <v>384</v>
      </c>
      <c r="C117" s="163" t="s">
        <v>385</v>
      </c>
      <c r="D117" s="164">
        <v>1000000</v>
      </c>
      <c r="E117" s="184" t="s">
        <v>60</v>
      </c>
      <c r="F117" s="185" t="s">
        <v>386</v>
      </c>
      <c r="G117" s="186" t="s">
        <v>379</v>
      </c>
      <c r="H117" s="187" t="s">
        <v>379</v>
      </c>
      <c r="I117" s="193" t="s">
        <v>387</v>
      </c>
      <c r="J117" s="193" t="s">
        <v>276</v>
      </c>
      <c r="K117" s="193" t="s">
        <v>226</v>
      </c>
      <c r="L117" s="193" t="s">
        <v>388</v>
      </c>
      <c r="M117" s="187" t="s">
        <v>379</v>
      </c>
      <c r="N117" s="187" t="s">
        <v>379</v>
      </c>
      <c r="O117" s="198" t="s">
        <v>388</v>
      </c>
      <c r="P117" s="185" t="s">
        <v>389</v>
      </c>
      <c r="Q117" s="185" t="s">
        <v>230</v>
      </c>
      <c r="R117" s="185" t="s">
        <v>231</v>
      </c>
      <c r="S117" s="185" t="s">
        <v>390</v>
      </c>
      <c r="T117" s="185"/>
    </row>
    <row r="118" spans="1:20">
      <c r="A118" s="158" t="s">
        <v>373</v>
      </c>
      <c r="B118" s="158" t="s">
        <v>391</v>
      </c>
      <c r="C118" s="159">
        <v>200000</v>
      </c>
      <c r="D118" s="160">
        <v>200000</v>
      </c>
      <c r="E118" s="184" t="s">
        <v>60</v>
      </c>
      <c r="F118" s="185">
        <v>45736</v>
      </c>
      <c r="G118" s="186" t="s">
        <v>379</v>
      </c>
      <c r="H118" s="187">
        <v>45748</v>
      </c>
      <c r="I118" s="187">
        <v>45758</v>
      </c>
      <c r="J118" s="193">
        <v>45769</v>
      </c>
      <c r="K118" s="193">
        <v>45771</v>
      </c>
      <c r="L118" s="193">
        <v>45772</v>
      </c>
      <c r="M118" s="187" t="s">
        <v>379</v>
      </c>
      <c r="N118" s="187" t="s">
        <v>379</v>
      </c>
      <c r="O118" s="198" t="s">
        <v>379</v>
      </c>
      <c r="P118" s="185" t="s">
        <v>379</v>
      </c>
      <c r="Q118" s="185" t="s">
        <v>379</v>
      </c>
      <c r="R118" s="185" t="s">
        <v>379</v>
      </c>
      <c r="S118" s="185" t="s">
        <v>379</v>
      </c>
      <c r="T118" s="185" t="s">
        <v>379</v>
      </c>
    </row>
    <row r="119" ht="39" spans="1:20">
      <c r="A119" s="158" t="s">
        <v>373</v>
      </c>
      <c r="B119" s="158" t="s">
        <v>392</v>
      </c>
      <c r="C119" s="159">
        <v>1000000</v>
      </c>
      <c r="D119" s="160">
        <v>1000000</v>
      </c>
      <c r="E119" s="184" t="s">
        <v>60</v>
      </c>
      <c r="F119" s="185" t="s">
        <v>232</v>
      </c>
      <c r="G119" s="186" t="s">
        <v>379</v>
      </c>
      <c r="H119" s="188" t="s">
        <v>382</v>
      </c>
      <c r="I119" s="187">
        <v>45910</v>
      </c>
      <c r="J119" s="187">
        <v>45929</v>
      </c>
      <c r="K119" s="193">
        <v>45961</v>
      </c>
      <c r="L119" s="193">
        <v>45699</v>
      </c>
      <c r="M119" s="193">
        <v>45978</v>
      </c>
      <c r="N119" s="187">
        <v>45989</v>
      </c>
      <c r="O119" s="198">
        <v>45989</v>
      </c>
      <c r="P119" s="187">
        <v>47081</v>
      </c>
      <c r="Q119" s="185" t="s">
        <v>383</v>
      </c>
      <c r="R119" s="185"/>
      <c r="S119" s="185"/>
      <c r="T119" s="185"/>
    </row>
    <row r="120" ht="39" spans="1:20">
      <c r="A120" s="158" t="s">
        <v>393</v>
      </c>
      <c r="B120" s="158" t="s">
        <v>394</v>
      </c>
      <c r="C120" s="159">
        <v>1500000</v>
      </c>
      <c r="D120" s="160">
        <v>1500000</v>
      </c>
      <c r="E120" s="184" t="s">
        <v>381</v>
      </c>
      <c r="F120" s="185">
        <v>45858</v>
      </c>
      <c r="G120" s="186" t="s">
        <v>379</v>
      </c>
      <c r="H120" s="187">
        <v>45876</v>
      </c>
      <c r="I120" s="193">
        <v>45877</v>
      </c>
      <c r="J120" s="194">
        <v>45888</v>
      </c>
      <c r="K120" s="193">
        <v>45888</v>
      </c>
      <c r="L120" s="193">
        <v>45909</v>
      </c>
      <c r="M120" s="187" t="s">
        <v>379</v>
      </c>
      <c r="N120" s="187" t="s">
        <v>379</v>
      </c>
      <c r="O120" s="198" t="s">
        <v>379</v>
      </c>
      <c r="P120" s="185" t="s">
        <v>379</v>
      </c>
      <c r="Q120" s="185" t="s">
        <v>379</v>
      </c>
      <c r="R120" s="185" t="s">
        <v>379</v>
      </c>
      <c r="S120" s="185" t="s">
        <v>379</v>
      </c>
      <c r="T120" s="185" t="s">
        <v>379</v>
      </c>
    </row>
    <row r="121" spans="1:20">
      <c r="A121" s="158" t="s">
        <v>393</v>
      </c>
      <c r="B121" s="158" t="s">
        <v>395</v>
      </c>
      <c r="C121" s="159">
        <v>1000000</v>
      </c>
      <c r="D121" s="159">
        <v>1000000</v>
      </c>
      <c r="E121" s="184" t="s">
        <v>60</v>
      </c>
      <c r="F121" s="185" t="s">
        <v>396</v>
      </c>
      <c r="G121" s="186" t="s">
        <v>379</v>
      </c>
      <c r="H121" s="189" t="s">
        <v>379</v>
      </c>
      <c r="I121" s="187">
        <v>45964</v>
      </c>
      <c r="J121" s="187">
        <v>45972</v>
      </c>
      <c r="K121" s="193">
        <v>45972</v>
      </c>
      <c r="L121" s="193">
        <v>45973</v>
      </c>
      <c r="M121" s="187" t="s">
        <v>379</v>
      </c>
      <c r="N121" s="187" t="s">
        <v>379</v>
      </c>
      <c r="O121" s="198" t="s">
        <v>379</v>
      </c>
      <c r="P121" s="185" t="s">
        <v>379</v>
      </c>
      <c r="Q121" s="185" t="s">
        <v>379</v>
      </c>
      <c r="R121" s="185" t="s">
        <v>379</v>
      </c>
      <c r="S121" s="185" t="s">
        <v>379</v>
      </c>
      <c r="T121" s="185" t="s">
        <v>379</v>
      </c>
    </row>
    <row r="122" spans="1:20">
      <c r="A122" s="158" t="s">
        <v>377</v>
      </c>
      <c r="B122" s="158" t="s">
        <v>397</v>
      </c>
      <c r="C122" s="159">
        <v>3000000</v>
      </c>
      <c r="D122" s="160">
        <v>3000000</v>
      </c>
      <c r="E122" s="184" t="s">
        <v>60</v>
      </c>
      <c r="F122" s="185" t="s">
        <v>398</v>
      </c>
      <c r="G122" s="186" t="s">
        <v>43</v>
      </c>
      <c r="H122" s="187" t="s">
        <v>399</v>
      </c>
      <c r="I122" s="193">
        <v>45843</v>
      </c>
      <c r="J122" s="193">
        <v>45873</v>
      </c>
      <c r="K122" s="193">
        <v>45874</v>
      </c>
      <c r="L122" s="193" t="s">
        <v>400</v>
      </c>
      <c r="M122" s="198" t="s">
        <v>401</v>
      </c>
      <c r="N122" s="198" t="s">
        <v>402</v>
      </c>
      <c r="O122" s="198" t="s">
        <v>218</v>
      </c>
      <c r="P122" s="185"/>
      <c r="Q122" s="185"/>
      <c r="R122" s="185"/>
      <c r="S122" s="185"/>
      <c r="T122" s="185"/>
    </row>
    <row r="123" spans="1:20">
      <c r="A123" s="158" t="s">
        <v>403</v>
      </c>
      <c r="B123" s="158" t="s">
        <v>404</v>
      </c>
      <c r="C123" s="159">
        <v>2500000</v>
      </c>
      <c r="D123" s="160">
        <v>2500000</v>
      </c>
      <c r="E123" s="184" t="s">
        <v>60</v>
      </c>
      <c r="F123" s="185" t="s">
        <v>405</v>
      </c>
      <c r="G123" s="186" t="s">
        <v>379</v>
      </c>
      <c r="H123" s="187" t="s">
        <v>406</v>
      </c>
      <c r="I123" s="187" t="s">
        <v>407</v>
      </c>
      <c r="J123" s="193" t="s">
        <v>407</v>
      </c>
      <c r="K123" s="193" t="s">
        <v>407</v>
      </c>
      <c r="L123" s="193" t="s">
        <v>408</v>
      </c>
      <c r="M123" s="198">
        <v>45721</v>
      </c>
      <c r="N123" s="198" t="s">
        <v>400</v>
      </c>
      <c r="O123" s="198" t="s">
        <v>400</v>
      </c>
      <c r="P123" s="185"/>
      <c r="Q123" s="185"/>
      <c r="R123" s="185"/>
      <c r="S123" s="185"/>
      <c r="T123" s="185"/>
    </row>
    <row r="124" spans="1:20">
      <c r="A124" s="158" t="s">
        <v>373</v>
      </c>
      <c r="B124" s="158" t="s">
        <v>409</v>
      </c>
      <c r="C124" s="159">
        <v>2000000</v>
      </c>
      <c r="D124" s="159">
        <v>2000000</v>
      </c>
      <c r="E124" s="184" t="s">
        <v>60</v>
      </c>
      <c r="F124" s="185">
        <v>45793</v>
      </c>
      <c r="G124" s="186" t="s">
        <v>379</v>
      </c>
      <c r="H124" s="187">
        <v>45800</v>
      </c>
      <c r="I124" s="187">
        <v>45803</v>
      </c>
      <c r="J124" s="193">
        <v>45814</v>
      </c>
      <c r="K124" s="193">
        <v>45818</v>
      </c>
      <c r="L124" s="193">
        <v>45819</v>
      </c>
      <c r="M124" s="187" t="s">
        <v>379</v>
      </c>
      <c r="N124" s="187" t="s">
        <v>379</v>
      </c>
      <c r="O124" s="198" t="s">
        <v>379</v>
      </c>
      <c r="P124" s="185" t="s">
        <v>379</v>
      </c>
      <c r="Q124" s="185" t="s">
        <v>379</v>
      </c>
      <c r="R124" s="185" t="s">
        <v>379</v>
      </c>
      <c r="S124" s="185" t="s">
        <v>379</v>
      </c>
      <c r="T124" s="185" t="s">
        <v>379</v>
      </c>
    </row>
    <row r="125" spans="1:20">
      <c r="A125" s="158" t="s">
        <v>377</v>
      </c>
      <c r="B125" s="158" t="s">
        <v>410</v>
      </c>
      <c r="C125" s="159">
        <v>150000</v>
      </c>
      <c r="D125" s="160">
        <v>150000</v>
      </c>
      <c r="E125" s="184" t="s">
        <v>60</v>
      </c>
      <c r="F125" s="185">
        <v>45767</v>
      </c>
      <c r="G125" s="186" t="s">
        <v>379</v>
      </c>
      <c r="H125" s="187">
        <v>45779</v>
      </c>
      <c r="I125" s="187">
        <v>45782</v>
      </c>
      <c r="J125" s="193">
        <v>45789</v>
      </c>
      <c r="K125" s="193">
        <v>45797</v>
      </c>
      <c r="L125" s="193">
        <v>45798</v>
      </c>
      <c r="M125" s="187" t="s">
        <v>379</v>
      </c>
      <c r="N125" s="187" t="s">
        <v>379</v>
      </c>
      <c r="O125" s="198" t="s">
        <v>379</v>
      </c>
      <c r="P125" s="185" t="s">
        <v>379</v>
      </c>
      <c r="Q125" s="185" t="s">
        <v>379</v>
      </c>
      <c r="R125" s="185" t="s">
        <v>379</v>
      </c>
      <c r="S125" s="185" t="s">
        <v>379</v>
      </c>
      <c r="T125" s="185" t="s">
        <v>379</v>
      </c>
    </row>
    <row r="126" spans="1:20">
      <c r="A126" s="158" t="s">
        <v>377</v>
      </c>
      <c r="B126" s="158" t="s">
        <v>411</v>
      </c>
      <c r="C126" s="159">
        <v>100000</v>
      </c>
      <c r="D126" s="159">
        <v>100000</v>
      </c>
      <c r="E126" s="184" t="s">
        <v>60</v>
      </c>
      <c r="F126" s="185">
        <v>45812</v>
      </c>
      <c r="G126" s="186" t="s">
        <v>379</v>
      </c>
      <c r="H126" s="187">
        <v>45819</v>
      </c>
      <c r="I126" s="187">
        <v>45820</v>
      </c>
      <c r="J126" s="193">
        <v>45828</v>
      </c>
      <c r="K126" s="193">
        <v>45832</v>
      </c>
      <c r="L126" s="193">
        <v>45833</v>
      </c>
      <c r="M126" s="187" t="s">
        <v>379</v>
      </c>
      <c r="N126" s="187" t="s">
        <v>379</v>
      </c>
      <c r="O126" s="198">
        <v>45833</v>
      </c>
      <c r="P126" s="185" t="s">
        <v>379</v>
      </c>
      <c r="Q126" s="185" t="s">
        <v>379</v>
      </c>
      <c r="R126" s="185" t="s">
        <v>379</v>
      </c>
      <c r="S126" s="185" t="s">
        <v>379</v>
      </c>
      <c r="T126" s="185" t="s">
        <v>379</v>
      </c>
    </row>
    <row r="127" spans="1:20">
      <c r="A127" s="158" t="s">
        <v>373</v>
      </c>
      <c r="B127" s="158" t="s">
        <v>412</v>
      </c>
      <c r="C127" s="159">
        <v>300000</v>
      </c>
      <c r="D127" s="160">
        <v>300000</v>
      </c>
      <c r="E127" s="184" t="s">
        <v>60</v>
      </c>
      <c r="F127" s="185">
        <v>45995</v>
      </c>
      <c r="G127" s="186" t="s">
        <v>379</v>
      </c>
      <c r="H127" s="187">
        <v>46002</v>
      </c>
      <c r="I127" s="187">
        <v>46003</v>
      </c>
      <c r="J127" s="193">
        <v>46010</v>
      </c>
      <c r="K127" s="193">
        <v>46014</v>
      </c>
      <c r="L127" s="193">
        <v>46014</v>
      </c>
      <c r="M127" s="187" t="s">
        <v>379</v>
      </c>
      <c r="N127" s="187" t="s">
        <v>379</v>
      </c>
      <c r="O127" s="198">
        <v>46014</v>
      </c>
      <c r="P127" s="185" t="s">
        <v>379</v>
      </c>
      <c r="Q127" s="185" t="s">
        <v>379</v>
      </c>
      <c r="R127" s="185" t="s">
        <v>379</v>
      </c>
      <c r="S127" s="185" t="s">
        <v>379</v>
      </c>
      <c r="T127" s="185" t="s">
        <v>379</v>
      </c>
    </row>
    <row r="128" spans="1:20">
      <c r="A128" s="158" t="s">
        <v>377</v>
      </c>
      <c r="B128" s="158" t="s">
        <v>413</v>
      </c>
      <c r="C128" s="159">
        <v>1000000</v>
      </c>
      <c r="D128" s="159">
        <v>1000000</v>
      </c>
      <c r="E128" s="184" t="s">
        <v>60</v>
      </c>
      <c r="F128" s="185">
        <v>45754</v>
      </c>
      <c r="G128" s="186" t="s">
        <v>379</v>
      </c>
      <c r="H128" s="187">
        <v>45761</v>
      </c>
      <c r="I128" s="187">
        <v>45762</v>
      </c>
      <c r="J128" s="193">
        <v>45769</v>
      </c>
      <c r="K128" s="193">
        <v>45769</v>
      </c>
      <c r="L128" s="193">
        <v>45770</v>
      </c>
      <c r="M128" s="187" t="s">
        <v>379</v>
      </c>
      <c r="N128" s="187" t="s">
        <v>379</v>
      </c>
      <c r="O128" s="198">
        <v>45770</v>
      </c>
      <c r="P128" s="185" t="s">
        <v>379</v>
      </c>
      <c r="Q128" s="185" t="s">
        <v>379</v>
      </c>
      <c r="R128" s="185" t="s">
        <v>379</v>
      </c>
      <c r="S128" s="185" t="s">
        <v>379</v>
      </c>
      <c r="T128" s="185" t="s">
        <v>379</v>
      </c>
    </row>
    <row r="129" spans="1:20">
      <c r="A129" s="158" t="s">
        <v>377</v>
      </c>
      <c r="B129" s="158" t="s">
        <v>414</v>
      </c>
      <c r="C129" s="203">
        <v>732600</v>
      </c>
      <c r="D129" s="203">
        <v>732600</v>
      </c>
      <c r="E129" s="184" t="s">
        <v>60</v>
      </c>
      <c r="F129" s="185">
        <v>45767</v>
      </c>
      <c r="G129" s="186" t="s">
        <v>379</v>
      </c>
      <c r="H129" s="187">
        <v>45779</v>
      </c>
      <c r="I129" s="187">
        <v>45779</v>
      </c>
      <c r="J129" s="193">
        <v>45789</v>
      </c>
      <c r="K129" s="193">
        <v>45790</v>
      </c>
      <c r="L129" s="193">
        <v>45791</v>
      </c>
      <c r="M129" s="187" t="s">
        <v>379</v>
      </c>
      <c r="N129" s="187" t="s">
        <v>379</v>
      </c>
      <c r="O129" s="198">
        <v>45791</v>
      </c>
      <c r="P129" s="185" t="s">
        <v>379</v>
      </c>
      <c r="Q129" s="185" t="s">
        <v>379</v>
      </c>
      <c r="R129" s="185" t="s">
        <v>379</v>
      </c>
      <c r="S129" s="185" t="s">
        <v>379</v>
      </c>
      <c r="T129" s="185" t="s">
        <v>379</v>
      </c>
    </row>
    <row r="130" spans="1:20">
      <c r="A130" s="158" t="s">
        <v>373</v>
      </c>
      <c r="B130" s="158" t="s">
        <v>415</v>
      </c>
      <c r="C130" s="159">
        <v>100000</v>
      </c>
      <c r="D130" s="159">
        <v>100000</v>
      </c>
      <c r="E130" s="184" t="s">
        <v>60</v>
      </c>
      <c r="F130" s="185">
        <v>46011</v>
      </c>
      <c r="G130" s="186" t="s">
        <v>379</v>
      </c>
      <c r="H130" s="187">
        <v>46034</v>
      </c>
      <c r="I130" s="187">
        <v>46035</v>
      </c>
      <c r="J130" s="193">
        <v>45677</v>
      </c>
      <c r="K130" s="193">
        <v>45678</v>
      </c>
      <c r="L130" s="193">
        <v>45679</v>
      </c>
      <c r="M130" s="187" t="s">
        <v>379</v>
      </c>
      <c r="N130" s="187" t="s">
        <v>379</v>
      </c>
      <c r="O130" s="198">
        <v>45679</v>
      </c>
      <c r="P130" s="185" t="s">
        <v>379</v>
      </c>
      <c r="Q130" s="185" t="s">
        <v>379</v>
      </c>
      <c r="R130" s="185" t="s">
        <v>379</v>
      </c>
      <c r="S130" s="185" t="s">
        <v>379</v>
      </c>
      <c r="T130" s="185" t="s">
        <v>379</v>
      </c>
    </row>
    <row r="131" spans="1:20">
      <c r="A131" s="158" t="s">
        <v>377</v>
      </c>
      <c r="B131" s="158" t="s">
        <v>416</v>
      </c>
      <c r="C131" s="159">
        <v>100000</v>
      </c>
      <c r="D131" s="160">
        <v>100000</v>
      </c>
      <c r="E131" s="184" t="s">
        <v>60</v>
      </c>
      <c r="F131" s="185">
        <v>45754</v>
      </c>
      <c r="G131" s="186" t="s">
        <v>379</v>
      </c>
      <c r="H131" s="231">
        <v>45761</v>
      </c>
      <c r="I131" s="231">
        <v>45762</v>
      </c>
      <c r="J131" s="244">
        <v>45770</v>
      </c>
      <c r="K131" s="244">
        <v>45771</v>
      </c>
      <c r="L131" s="244">
        <v>45772</v>
      </c>
      <c r="M131" s="231" t="s">
        <v>379</v>
      </c>
      <c r="N131" s="187" t="s">
        <v>379</v>
      </c>
      <c r="O131" s="198">
        <v>45772</v>
      </c>
      <c r="P131" s="185" t="s">
        <v>379</v>
      </c>
      <c r="Q131" s="185" t="s">
        <v>379</v>
      </c>
      <c r="R131" s="185" t="s">
        <v>379</v>
      </c>
      <c r="S131" s="185" t="s">
        <v>379</v>
      </c>
      <c r="T131" s="185" t="s">
        <v>379</v>
      </c>
    </row>
    <row r="132" spans="1:20">
      <c r="A132" s="158" t="s">
        <v>377</v>
      </c>
      <c r="B132" s="158" t="s">
        <v>417</v>
      </c>
      <c r="C132" s="159">
        <v>300000</v>
      </c>
      <c r="D132" s="160">
        <v>300000</v>
      </c>
      <c r="E132" s="184" t="s">
        <v>60</v>
      </c>
      <c r="F132" s="185">
        <v>46011</v>
      </c>
      <c r="G132" s="186"/>
      <c r="H132" s="187">
        <v>46034</v>
      </c>
      <c r="I132" s="187">
        <v>46035</v>
      </c>
      <c r="J132" s="193">
        <v>45677</v>
      </c>
      <c r="K132" s="193">
        <v>45678</v>
      </c>
      <c r="L132" s="193">
        <v>45679</v>
      </c>
      <c r="M132" s="231" t="s">
        <v>379</v>
      </c>
      <c r="N132" s="193" t="s">
        <v>379</v>
      </c>
      <c r="O132" s="198">
        <v>45679</v>
      </c>
      <c r="P132" s="185" t="s">
        <v>379</v>
      </c>
      <c r="Q132" s="185" t="s">
        <v>379</v>
      </c>
      <c r="R132" s="185" t="s">
        <v>379</v>
      </c>
      <c r="S132" s="185" t="s">
        <v>379</v>
      </c>
      <c r="T132" s="185" t="s">
        <v>379</v>
      </c>
    </row>
    <row r="133" spans="1:20">
      <c r="A133" s="204" t="s">
        <v>377</v>
      </c>
      <c r="B133" s="204" t="s">
        <v>418</v>
      </c>
      <c r="C133" s="159">
        <v>300000</v>
      </c>
      <c r="D133" s="205">
        <v>300000</v>
      </c>
      <c r="E133" s="232" t="s">
        <v>60</v>
      </c>
      <c r="F133" s="233">
        <v>45945</v>
      </c>
      <c r="G133" s="234"/>
      <c r="H133" s="231">
        <v>45952</v>
      </c>
      <c r="I133" s="231">
        <v>45953</v>
      </c>
      <c r="J133" s="244">
        <v>45961</v>
      </c>
      <c r="K133" s="244">
        <v>45965</v>
      </c>
      <c r="L133" s="244">
        <v>45965</v>
      </c>
      <c r="M133" s="231" t="s">
        <v>379</v>
      </c>
      <c r="N133" s="244" t="s">
        <v>379</v>
      </c>
      <c r="O133" s="246">
        <v>45965</v>
      </c>
      <c r="P133" s="233" t="s">
        <v>379</v>
      </c>
      <c r="Q133" s="233" t="s">
        <v>379</v>
      </c>
      <c r="R133" s="233" t="s">
        <v>379</v>
      </c>
      <c r="S133" s="233" t="s">
        <v>379</v>
      </c>
      <c r="T133" s="233" t="s">
        <v>379</v>
      </c>
    </row>
    <row r="134" spans="1:20">
      <c r="A134" s="204" t="s">
        <v>373</v>
      </c>
      <c r="B134" s="204" t="s">
        <v>419</v>
      </c>
      <c r="C134" s="206">
        <v>100000</v>
      </c>
      <c r="D134" s="206">
        <v>100000</v>
      </c>
      <c r="E134" s="232" t="s">
        <v>60</v>
      </c>
      <c r="F134" s="233">
        <v>45920</v>
      </c>
      <c r="G134" s="234" t="s">
        <v>379</v>
      </c>
      <c r="H134" s="231">
        <v>45932</v>
      </c>
      <c r="I134" s="231">
        <v>45933</v>
      </c>
      <c r="J134" s="244">
        <v>45940</v>
      </c>
      <c r="K134" s="244">
        <v>45944</v>
      </c>
      <c r="L134" s="244">
        <v>45945</v>
      </c>
      <c r="M134" s="231" t="s">
        <v>379</v>
      </c>
      <c r="N134" s="244" t="s">
        <v>379</v>
      </c>
      <c r="O134" s="246">
        <v>45945</v>
      </c>
      <c r="P134" s="233" t="s">
        <v>379</v>
      </c>
      <c r="Q134" s="233" t="s">
        <v>379</v>
      </c>
      <c r="R134" s="233" t="s">
        <v>379</v>
      </c>
      <c r="S134" s="233" t="s">
        <v>379</v>
      </c>
      <c r="T134" s="233" t="s">
        <v>379</v>
      </c>
    </row>
    <row r="135" ht="39" spans="1:20">
      <c r="A135" s="204" t="s">
        <v>373</v>
      </c>
      <c r="B135" s="204" t="s">
        <v>420</v>
      </c>
      <c r="C135" s="206">
        <v>200000</v>
      </c>
      <c r="D135" s="206">
        <v>200000</v>
      </c>
      <c r="E135" s="232" t="s">
        <v>60</v>
      </c>
      <c r="F135" s="233">
        <v>45785</v>
      </c>
      <c r="G135" s="234" t="s">
        <v>379</v>
      </c>
      <c r="H135" s="231">
        <v>45792</v>
      </c>
      <c r="I135" s="231">
        <v>45793</v>
      </c>
      <c r="J135" s="244">
        <v>45800</v>
      </c>
      <c r="K135" s="244">
        <v>45804</v>
      </c>
      <c r="L135" s="244">
        <v>45805</v>
      </c>
      <c r="M135" s="231" t="s">
        <v>379</v>
      </c>
      <c r="N135" s="244" t="s">
        <v>379</v>
      </c>
      <c r="O135" s="246">
        <v>45805</v>
      </c>
      <c r="P135" s="233" t="s">
        <v>379</v>
      </c>
      <c r="Q135" s="233" t="s">
        <v>379</v>
      </c>
      <c r="R135" s="233" t="s">
        <v>379</v>
      </c>
      <c r="S135" s="233" t="s">
        <v>379</v>
      </c>
      <c r="T135" s="233" t="s">
        <v>379</v>
      </c>
    </row>
    <row r="136" spans="1:20">
      <c r="A136" s="204" t="s">
        <v>377</v>
      </c>
      <c r="B136" s="204" t="s">
        <v>421</v>
      </c>
      <c r="C136" s="206">
        <v>300000</v>
      </c>
      <c r="D136" s="206">
        <v>300000</v>
      </c>
      <c r="E136" s="232" t="s">
        <v>60</v>
      </c>
      <c r="F136" s="233">
        <v>45905</v>
      </c>
      <c r="G136" s="234" t="s">
        <v>379</v>
      </c>
      <c r="H136" s="231">
        <v>45912</v>
      </c>
      <c r="I136" s="231">
        <v>45912</v>
      </c>
      <c r="J136" s="244">
        <v>45919</v>
      </c>
      <c r="K136" s="244">
        <v>45925</v>
      </c>
      <c r="L136" s="244">
        <v>45925</v>
      </c>
      <c r="M136" s="231" t="s">
        <v>379</v>
      </c>
      <c r="N136" s="244" t="s">
        <v>379</v>
      </c>
      <c r="O136" s="246">
        <v>45925</v>
      </c>
      <c r="P136" s="233" t="s">
        <v>379</v>
      </c>
      <c r="Q136" s="233" t="s">
        <v>379</v>
      </c>
      <c r="R136" s="233" t="s">
        <v>379</v>
      </c>
      <c r="S136" s="233" t="s">
        <v>379</v>
      </c>
      <c r="T136" s="233" t="s">
        <v>379</v>
      </c>
    </row>
    <row r="137" spans="1:20">
      <c r="A137" s="204" t="s">
        <v>377</v>
      </c>
      <c r="B137" s="204" t="s">
        <v>422</v>
      </c>
      <c r="C137" s="206">
        <v>100000</v>
      </c>
      <c r="D137" s="206">
        <v>100000</v>
      </c>
      <c r="E137" s="232" t="s">
        <v>60</v>
      </c>
      <c r="F137" s="233">
        <v>45797</v>
      </c>
      <c r="G137" s="234" t="s">
        <v>379</v>
      </c>
      <c r="H137" s="187">
        <v>45800</v>
      </c>
      <c r="I137" s="187">
        <v>45803</v>
      </c>
      <c r="J137" s="193">
        <v>45814</v>
      </c>
      <c r="K137" s="193">
        <v>45818</v>
      </c>
      <c r="L137" s="193">
        <v>45819</v>
      </c>
      <c r="M137" s="231" t="s">
        <v>379</v>
      </c>
      <c r="N137" s="244" t="s">
        <v>379</v>
      </c>
      <c r="O137" s="246">
        <v>45819</v>
      </c>
      <c r="P137" s="233" t="s">
        <v>379</v>
      </c>
      <c r="Q137" s="233" t="s">
        <v>379</v>
      </c>
      <c r="R137" s="233" t="s">
        <v>379</v>
      </c>
      <c r="S137" s="233" t="s">
        <v>379</v>
      </c>
      <c r="T137" s="233" t="s">
        <v>379</v>
      </c>
    </row>
    <row r="138" spans="1:20">
      <c r="A138" s="204" t="s">
        <v>377</v>
      </c>
      <c r="B138" s="204" t="s">
        <v>423</v>
      </c>
      <c r="C138" s="206">
        <v>557624</v>
      </c>
      <c r="D138" s="206">
        <v>557624</v>
      </c>
      <c r="E138" s="232" t="s">
        <v>60</v>
      </c>
      <c r="F138" s="233">
        <v>45816</v>
      </c>
      <c r="G138" s="234" t="s">
        <v>379</v>
      </c>
      <c r="H138" s="231">
        <v>45824</v>
      </c>
      <c r="I138" s="231">
        <v>45825</v>
      </c>
      <c r="J138" s="244">
        <v>45832</v>
      </c>
      <c r="K138" s="244">
        <v>45834</v>
      </c>
      <c r="L138" s="244">
        <v>45835</v>
      </c>
      <c r="M138" s="231" t="s">
        <v>379</v>
      </c>
      <c r="N138" s="244" t="s">
        <v>379</v>
      </c>
      <c r="O138" s="246">
        <v>45835</v>
      </c>
      <c r="P138" s="233" t="s">
        <v>379</v>
      </c>
      <c r="Q138" s="233" t="s">
        <v>379</v>
      </c>
      <c r="R138" s="233" t="s">
        <v>379</v>
      </c>
      <c r="S138" s="233" t="s">
        <v>379</v>
      </c>
      <c r="T138" s="233" t="s">
        <v>379</v>
      </c>
    </row>
    <row r="139" ht="39" spans="1:20">
      <c r="A139" s="204" t="s">
        <v>377</v>
      </c>
      <c r="B139" s="204" t="s">
        <v>424</v>
      </c>
      <c r="C139" s="206">
        <v>700000</v>
      </c>
      <c r="D139" s="206">
        <v>700000</v>
      </c>
      <c r="E139" s="232" t="s">
        <v>60</v>
      </c>
      <c r="F139" s="233">
        <v>45981</v>
      </c>
      <c r="G139" s="234" t="s">
        <v>379</v>
      </c>
      <c r="H139" s="231">
        <v>45994</v>
      </c>
      <c r="I139" s="231">
        <v>45995</v>
      </c>
      <c r="J139" s="244">
        <v>46003</v>
      </c>
      <c r="K139" s="244">
        <v>45645</v>
      </c>
      <c r="L139" s="244">
        <v>45649</v>
      </c>
      <c r="M139" s="231" t="s">
        <v>379</v>
      </c>
      <c r="N139" s="244" t="s">
        <v>379</v>
      </c>
      <c r="O139" s="246">
        <v>46014</v>
      </c>
      <c r="P139" s="233"/>
      <c r="Q139" s="233"/>
      <c r="R139" s="233"/>
      <c r="S139" s="233"/>
      <c r="T139" s="233"/>
    </row>
    <row r="140" spans="1:20">
      <c r="A140" s="204" t="s">
        <v>377</v>
      </c>
      <c r="B140" s="204" t="s">
        <v>425</v>
      </c>
      <c r="C140" s="159">
        <v>200000</v>
      </c>
      <c r="D140" s="205">
        <v>200000</v>
      </c>
      <c r="E140" s="232" t="s">
        <v>60</v>
      </c>
      <c r="F140" s="233">
        <v>46011</v>
      </c>
      <c r="G140" s="234" t="s">
        <v>379</v>
      </c>
      <c r="H140" s="187">
        <v>45669</v>
      </c>
      <c r="I140" s="187">
        <v>45670</v>
      </c>
      <c r="J140" s="193">
        <v>45677</v>
      </c>
      <c r="K140" s="193">
        <v>45678</v>
      </c>
      <c r="L140" s="193">
        <v>45679</v>
      </c>
      <c r="M140" s="187" t="s">
        <v>379</v>
      </c>
      <c r="N140" s="187" t="s">
        <v>379</v>
      </c>
      <c r="O140" s="198">
        <v>45679</v>
      </c>
      <c r="P140" s="233"/>
      <c r="Q140" s="233"/>
      <c r="R140" s="233"/>
      <c r="S140" s="233"/>
      <c r="T140" s="233"/>
    </row>
    <row r="141" spans="1:20">
      <c r="A141" s="158" t="s">
        <v>373</v>
      </c>
      <c r="B141" s="158" t="s">
        <v>426</v>
      </c>
      <c r="C141" s="159">
        <v>300000</v>
      </c>
      <c r="D141" s="161">
        <v>300000</v>
      </c>
      <c r="E141" s="184" t="s">
        <v>60</v>
      </c>
      <c r="F141" s="185">
        <v>45790</v>
      </c>
      <c r="G141" s="186" t="s">
        <v>379</v>
      </c>
      <c r="H141" s="231">
        <v>45797</v>
      </c>
      <c r="I141" s="244">
        <v>45798</v>
      </c>
      <c r="J141" s="244">
        <v>45806</v>
      </c>
      <c r="K141" s="244">
        <v>45811</v>
      </c>
      <c r="L141" s="193">
        <v>45811</v>
      </c>
      <c r="M141" s="231" t="s">
        <v>379</v>
      </c>
      <c r="N141" s="187" t="s">
        <v>379</v>
      </c>
      <c r="O141" s="198">
        <v>45811</v>
      </c>
      <c r="P141" s="185"/>
      <c r="Q141" s="185"/>
      <c r="R141" s="185"/>
      <c r="S141" s="185"/>
      <c r="T141" s="185"/>
    </row>
    <row r="142" ht="25.5" spans="1:20">
      <c r="A142" s="207" t="s">
        <v>427</v>
      </c>
      <c r="B142" s="158"/>
      <c r="C142" s="208">
        <f>SUM(C113:C141)</f>
        <v>22940224</v>
      </c>
      <c r="D142" s="161"/>
      <c r="E142" s="184"/>
      <c r="F142" s="185"/>
      <c r="G142" s="186"/>
      <c r="H142" s="231"/>
      <c r="I142" s="244"/>
      <c r="J142" s="244"/>
      <c r="K142" s="244"/>
      <c r="L142" s="193"/>
      <c r="M142" s="231"/>
      <c r="N142" s="187"/>
      <c r="O142" s="198"/>
      <c r="P142" s="185"/>
      <c r="Q142" s="185"/>
      <c r="R142" s="185"/>
      <c r="S142" s="185"/>
      <c r="T142" s="185"/>
    </row>
    <row r="143" ht="25.5" spans="1:21">
      <c r="A143" s="42" t="s">
        <v>428</v>
      </c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135"/>
      <c r="R143" s="135"/>
      <c r="S143" s="135"/>
      <c r="T143" s="135"/>
      <c r="U143" s="135"/>
    </row>
    <row r="144" ht="102" spans="1:20">
      <c r="A144" s="11" t="s">
        <v>0</v>
      </c>
      <c r="B144" s="12" t="s">
        <v>1</v>
      </c>
      <c r="C144" s="209" t="s">
        <v>2</v>
      </c>
      <c r="D144" s="12" t="s">
        <v>3</v>
      </c>
      <c r="E144" s="12" t="s">
        <v>4</v>
      </c>
      <c r="F144" s="65" t="s">
        <v>5</v>
      </c>
      <c r="G144" s="209" t="s">
        <v>6</v>
      </c>
      <c r="H144" s="66" t="s">
        <v>7</v>
      </c>
      <c r="I144" s="12" t="s">
        <v>8</v>
      </c>
      <c r="J144" s="12" t="s">
        <v>9</v>
      </c>
      <c r="K144" s="12" t="s">
        <v>10</v>
      </c>
      <c r="L144" s="12" t="s">
        <v>11</v>
      </c>
      <c r="M144" s="12" t="s">
        <v>12</v>
      </c>
      <c r="N144" s="12" t="s">
        <v>13</v>
      </c>
      <c r="O144" s="12" t="s">
        <v>14</v>
      </c>
      <c r="P144" s="65" t="s">
        <v>15</v>
      </c>
      <c r="Q144" s="12" t="s">
        <v>16</v>
      </c>
      <c r="R144" s="133" t="s">
        <v>17</v>
      </c>
      <c r="S144" s="134" t="s">
        <v>18</v>
      </c>
      <c r="T144" s="251" t="s">
        <v>19</v>
      </c>
    </row>
    <row r="145" ht="39" spans="1:20">
      <c r="A145" s="210" t="s">
        <v>429</v>
      </c>
      <c r="B145" s="166" t="s">
        <v>430</v>
      </c>
      <c r="C145" s="211">
        <v>11750</v>
      </c>
      <c r="D145" s="211">
        <v>11750</v>
      </c>
      <c r="E145" s="166" t="s">
        <v>60</v>
      </c>
      <c r="F145" s="195" t="s">
        <v>431</v>
      </c>
      <c r="G145" s="77" t="s">
        <v>432</v>
      </c>
      <c r="H145" s="167">
        <v>45819</v>
      </c>
      <c r="I145" s="166" t="s">
        <v>433</v>
      </c>
      <c r="J145" s="166" t="s">
        <v>434</v>
      </c>
      <c r="K145" s="166" t="s">
        <v>435</v>
      </c>
      <c r="L145" s="166" t="s">
        <v>436</v>
      </c>
      <c r="M145" s="166" t="s">
        <v>437</v>
      </c>
      <c r="N145" s="166" t="s">
        <v>223</v>
      </c>
      <c r="O145" s="166" t="s">
        <v>387</v>
      </c>
      <c r="P145" s="195" t="s">
        <v>438</v>
      </c>
      <c r="Q145" s="166" t="s">
        <v>54</v>
      </c>
      <c r="R145" s="92">
        <v>45848</v>
      </c>
      <c r="S145" s="252">
        <v>45863</v>
      </c>
      <c r="T145" s="253" t="s">
        <v>54</v>
      </c>
    </row>
    <row r="146" ht="39" spans="1:20">
      <c r="A146" s="22" t="s">
        <v>439</v>
      </c>
      <c r="B146" s="23" t="s">
        <v>440</v>
      </c>
      <c r="C146" s="212">
        <v>6480</v>
      </c>
      <c r="D146" s="212">
        <v>6480</v>
      </c>
      <c r="E146" s="76" t="s">
        <v>93</v>
      </c>
      <c r="F146" s="195" t="s">
        <v>441</v>
      </c>
      <c r="G146" s="77" t="s">
        <v>273</v>
      </c>
      <c r="H146" s="167" t="s">
        <v>54</v>
      </c>
      <c r="I146" s="166" t="s">
        <v>54</v>
      </c>
      <c r="J146" s="166" t="s">
        <v>433</v>
      </c>
      <c r="K146" s="166" t="s">
        <v>442</v>
      </c>
      <c r="L146" s="166" t="s">
        <v>443</v>
      </c>
      <c r="M146" s="166" t="s">
        <v>444</v>
      </c>
      <c r="N146" s="166" t="s">
        <v>444</v>
      </c>
      <c r="O146" s="166" t="s">
        <v>445</v>
      </c>
      <c r="P146" s="195" t="s">
        <v>54</v>
      </c>
      <c r="Q146" s="166" t="s">
        <v>54</v>
      </c>
      <c r="R146" s="92">
        <v>45818</v>
      </c>
      <c r="S146" s="252">
        <v>45825</v>
      </c>
      <c r="T146" s="253" t="s">
        <v>54</v>
      </c>
    </row>
    <row r="147" ht="39" spans="1:20">
      <c r="A147" s="22" t="s">
        <v>446</v>
      </c>
      <c r="B147" s="23" t="s">
        <v>447</v>
      </c>
      <c r="C147" s="212">
        <v>63500</v>
      </c>
      <c r="D147" s="212">
        <v>63500</v>
      </c>
      <c r="E147" s="76" t="s">
        <v>60</v>
      </c>
      <c r="F147" s="195" t="s">
        <v>431</v>
      </c>
      <c r="G147" s="77" t="s">
        <v>432</v>
      </c>
      <c r="H147" s="165">
        <v>45819</v>
      </c>
      <c r="I147" s="70" t="s">
        <v>433</v>
      </c>
      <c r="J147" s="70" t="s">
        <v>434</v>
      </c>
      <c r="K147" s="70" t="s">
        <v>435</v>
      </c>
      <c r="L147" s="70" t="s">
        <v>436</v>
      </c>
      <c r="M147" s="70" t="s">
        <v>437</v>
      </c>
      <c r="N147" s="247">
        <v>45834</v>
      </c>
      <c r="O147" s="247">
        <v>45835</v>
      </c>
      <c r="P147" s="190" t="s">
        <v>438</v>
      </c>
      <c r="Q147" s="190" t="s">
        <v>54</v>
      </c>
      <c r="R147" s="190" t="s">
        <v>224</v>
      </c>
      <c r="S147" s="190" t="s">
        <v>448</v>
      </c>
      <c r="T147" s="254" t="s">
        <v>54</v>
      </c>
    </row>
    <row r="148" ht="97.5" spans="1:20">
      <c r="A148" s="22" t="s">
        <v>449</v>
      </c>
      <c r="B148" s="23" t="s">
        <v>450</v>
      </c>
      <c r="C148" s="212">
        <v>95000</v>
      </c>
      <c r="D148" s="212">
        <v>95000</v>
      </c>
      <c r="E148" s="76" t="s">
        <v>60</v>
      </c>
      <c r="F148" s="77" t="s">
        <v>431</v>
      </c>
      <c r="G148" s="77" t="s">
        <v>432</v>
      </c>
      <c r="H148" s="80">
        <v>45819</v>
      </c>
      <c r="I148" s="67" t="s">
        <v>433</v>
      </c>
      <c r="J148" s="67" t="s">
        <v>434</v>
      </c>
      <c r="K148" s="67" t="s">
        <v>435</v>
      </c>
      <c r="L148" s="67" t="s">
        <v>436</v>
      </c>
      <c r="M148" s="67" t="s">
        <v>437</v>
      </c>
      <c r="N148" s="247">
        <v>45834</v>
      </c>
      <c r="O148" s="247">
        <v>45835</v>
      </c>
      <c r="P148" s="190" t="s">
        <v>438</v>
      </c>
      <c r="Q148" s="190" t="s">
        <v>54</v>
      </c>
      <c r="R148" s="190" t="s">
        <v>224</v>
      </c>
      <c r="S148" s="190" t="s">
        <v>448</v>
      </c>
      <c r="T148" s="254" t="s">
        <v>54</v>
      </c>
    </row>
    <row r="149" ht="39" spans="1:20">
      <c r="A149" s="22" t="s">
        <v>451</v>
      </c>
      <c r="B149" s="23" t="s">
        <v>452</v>
      </c>
      <c r="C149" s="212">
        <v>23000</v>
      </c>
      <c r="D149" s="212">
        <v>23000</v>
      </c>
      <c r="E149" s="76" t="s">
        <v>93</v>
      </c>
      <c r="F149" s="77" t="s">
        <v>453</v>
      </c>
      <c r="G149" s="77" t="s">
        <v>431</v>
      </c>
      <c r="H149" s="79" t="s">
        <v>54</v>
      </c>
      <c r="I149" s="67" t="s">
        <v>54</v>
      </c>
      <c r="J149" s="67" t="s">
        <v>54</v>
      </c>
      <c r="K149" s="67" t="s">
        <v>431</v>
      </c>
      <c r="L149" s="67" t="s">
        <v>443</v>
      </c>
      <c r="M149" s="67" t="s">
        <v>54</v>
      </c>
      <c r="N149" s="247">
        <v>45811</v>
      </c>
      <c r="O149" s="247">
        <v>45811</v>
      </c>
      <c r="P149" s="190" t="s">
        <v>54</v>
      </c>
      <c r="Q149" s="190" t="s">
        <v>217</v>
      </c>
      <c r="R149" s="190" t="s">
        <v>454</v>
      </c>
      <c r="S149" s="190" t="s">
        <v>454</v>
      </c>
      <c r="T149" s="254" t="s">
        <v>54</v>
      </c>
    </row>
    <row r="150" ht="39" spans="1:20">
      <c r="A150" s="24" t="s">
        <v>455</v>
      </c>
      <c r="B150" s="25" t="s">
        <v>456</v>
      </c>
      <c r="C150" s="213">
        <v>4000</v>
      </c>
      <c r="D150" s="213">
        <v>4000</v>
      </c>
      <c r="E150" s="83" t="s">
        <v>93</v>
      </c>
      <c r="F150" s="77" t="s">
        <v>453</v>
      </c>
      <c r="G150" s="77" t="s">
        <v>431</v>
      </c>
      <c r="H150" s="79" t="s">
        <v>54</v>
      </c>
      <c r="I150" s="67" t="s">
        <v>54</v>
      </c>
      <c r="J150" s="67" t="s">
        <v>54</v>
      </c>
      <c r="K150" s="67" t="s">
        <v>457</v>
      </c>
      <c r="L150" s="67" t="s">
        <v>458</v>
      </c>
      <c r="M150" s="67" t="s">
        <v>54</v>
      </c>
      <c r="N150" s="247">
        <v>45812</v>
      </c>
      <c r="O150" s="247">
        <v>45812</v>
      </c>
      <c r="P150" s="190" t="s">
        <v>54</v>
      </c>
      <c r="Q150" s="190" t="s">
        <v>217</v>
      </c>
      <c r="R150" s="190" t="s">
        <v>454</v>
      </c>
      <c r="S150" s="190" t="s">
        <v>126</v>
      </c>
      <c r="T150" s="254" t="s">
        <v>54</v>
      </c>
    </row>
    <row r="151" ht="39" spans="1:20">
      <c r="A151" s="24" t="s">
        <v>459</v>
      </c>
      <c r="B151" s="25" t="s">
        <v>460</v>
      </c>
      <c r="C151" s="213">
        <v>21530</v>
      </c>
      <c r="D151" s="213">
        <v>21530</v>
      </c>
      <c r="E151" s="83" t="s">
        <v>93</v>
      </c>
      <c r="F151" s="77" t="s">
        <v>453</v>
      </c>
      <c r="G151" s="77" t="s">
        <v>431</v>
      </c>
      <c r="H151" s="79" t="s">
        <v>54</v>
      </c>
      <c r="I151" s="67" t="s">
        <v>54</v>
      </c>
      <c r="J151" s="67" t="s">
        <v>54</v>
      </c>
      <c r="K151" s="67" t="s">
        <v>431</v>
      </c>
      <c r="L151" s="67" t="s">
        <v>443</v>
      </c>
      <c r="M151" s="67" t="s">
        <v>54</v>
      </c>
      <c r="N151" s="247">
        <v>45813</v>
      </c>
      <c r="O151" s="247">
        <v>45813</v>
      </c>
      <c r="P151" s="190" t="s">
        <v>54</v>
      </c>
      <c r="Q151" s="190" t="s">
        <v>54</v>
      </c>
      <c r="R151" s="190" t="s">
        <v>454</v>
      </c>
      <c r="S151" s="190" t="s">
        <v>454</v>
      </c>
      <c r="T151" s="253" t="s">
        <v>54</v>
      </c>
    </row>
    <row r="152" ht="39" spans="1:20">
      <c r="A152" s="24" t="s">
        <v>461</v>
      </c>
      <c r="B152" s="25" t="s">
        <v>462</v>
      </c>
      <c r="C152" s="213">
        <v>164000</v>
      </c>
      <c r="D152" s="213">
        <v>164000</v>
      </c>
      <c r="E152" s="83" t="s">
        <v>343</v>
      </c>
      <c r="F152" s="195" t="s">
        <v>453</v>
      </c>
      <c r="G152" s="77" t="s">
        <v>463</v>
      </c>
      <c r="H152" s="167">
        <v>45803</v>
      </c>
      <c r="I152" s="166" t="s">
        <v>432</v>
      </c>
      <c r="J152" s="166" t="s">
        <v>436</v>
      </c>
      <c r="K152" s="166" t="s">
        <v>387</v>
      </c>
      <c r="L152" s="166" t="s">
        <v>464</v>
      </c>
      <c r="M152" s="166" t="s">
        <v>275</v>
      </c>
      <c r="N152" s="166" t="s">
        <v>275</v>
      </c>
      <c r="O152" s="166" t="s">
        <v>225</v>
      </c>
      <c r="P152" s="195" t="s">
        <v>448</v>
      </c>
      <c r="Q152" s="166" t="s">
        <v>465</v>
      </c>
      <c r="R152" s="92">
        <v>45875</v>
      </c>
      <c r="S152" s="252">
        <v>45905</v>
      </c>
      <c r="T152" s="253" t="s">
        <v>54</v>
      </c>
    </row>
    <row r="153" spans="1:20">
      <c r="A153" s="24" t="s">
        <v>466</v>
      </c>
      <c r="B153" s="25" t="s">
        <v>467</v>
      </c>
      <c r="C153" s="213">
        <v>5600</v>
      </c>
      <c r="D153" s="213">
        <v>5600</v>
      </c>
      <c r="E153" s="83" t="s">
        <v>93</v>
      </c>
      <c r="F153" s="195" t="s">
        <v>453</v>
      </c>
      <c r="G153" s="77" t="s">
        <v>431</v>
      </c>
      <c r="H153" s="167" t="s">
        <v>54</v>
      </c>
      <c r="I153" s="166" t="s">
        <v>54</v>
      </c>
      <c r="J153" s="166" t="s">
        <v>54</v>
      </c>
      <c r="K153" s="166" t="s">
        <v>431</v>
      </c>
      <c r="L153" s="166" t="s">
        <v>443</v>
      </c>
      <c r="M153" s="166" t="s">
        <v>54</v>
      </c>
      <c r="N153" s="166" t="s">
        <v>468</v>
      </c>
      <c r="O153" s="166" t="s">
        <v>468</v>
      </c>
      <c r="P153" s="195" t="s">
        <v>54</v>
      </c>
      <c r="Q153" s="166" t="s">
        <v>54</v>
      </c>
      <c r="R153" s="92">
        <v>45840</v>
      </c>
      <c r="S153" s="252">
        <v>45845</v>
      </c>
      <c r="T153" s="253" t="s">
        <v>54</v>
      </c>
    </row>
    <row r="154" ht="39" spans="1:20">
      <c r="A154" s="24" t="s">
        <v>469</v>
      </c>
      <c r="B154" s="25" t="s">
        <v>470</v>
      </c>
      <c r="C154" s="213">
        <v>43800</v>
      </c>
      <c r="D154" s="213">
        <v>43800</v>
      </c>
      <c r="E154" s="83" t="s">
        <v>60</v>
      </c>
      <c r="F154" s="77" t="s">
        <v>444</v>
      </c>
      <c r="G154" s="77" t="s">
        <v>445</v>
      </c>
      <c r="H154" s="165">
        <v>45825</v>
      </c>
      <c r="I154" s="70" t="s">
        <v>386</v>
      </c>
      <c r="J154" s="70" t="s">
        <v>464</v>
      </c>
      <c r="K154" s="70" t="s">
        <v>399</v>
      </c>
      <c r="L154" s="70" t="s">
        <v>224</v>
      </c>
      <c r="M154" s="70" t="s">
        <v>225</v>
      </c>
      <c r="N154" s="247">
        <v>45853</v>
      </c>
      <c r="O154" s="247">
        <v>45854</v>
      </c>
      <c r="P154" s="190" t="s">
        <v>465</v>
      </c>
      <c r="Q154" s="190" t="s">
        <v>471</v>
      </c>
      <c r="R154" s="190" t="s">
        <v>472</v>
      </c>
      <c r="S154" s="190" t="s">
        <v>473</v>
      </c>
      <c r="T154" s="255" t="s">
        <v>214</v>
      </c>
    </row>
    <row r="155" ht="39" spans="1:20">
      <c r="A155" s="24" t="s">
        <v>474</v>
      </c>
      <c r="B155" s="25" t="s">
        <v>475</v>
      </c>
      <c r="C155" s="213" t="s">
        <v>476</v>
      </c>
      <c r="D155" s="213" t="s">
        <v>476</v>
      </c>
      <c r="E155" s="83" t="s">
        <v>477</v>
      </c>
      <c r="F155" s="77" t="s">
        <v>444</v>
      </c>
      <c r="G155" s="77" t="s">
        <v>445</v>
      </c>
      <c r="H155" s="165">
        <v>45825</v>
      </c>
      <c r="I155" s="70" t="s">
        <v>386</v>
      </c>
      <c r="J155" s="70" t="s">
        <v>464</v>
      </c>
      <c r="K155" s="70" t="s">
        <v>399</v>
      </c>
      <c r="L155" s="70" t="s">
        <v>224</v>
      </c>
      <c r="M155" s="70" t="s">
        <v>225</v>
      </c>
      <c r="N155" s="247">
        <v>45853</v>
      </c>
      <c r="O155" s="247">
        <v>45854</v>
      </c>
      <c r="P155" s="190" t="s">
        <v>465</v>
      </c>
      <c r="Q155" s="190" t="s">
        <v>471</v>
      </c>
      <c r="R155" s="190" t="s">
        <v>472</v>
      </c>
      <c r="S155" s="190" t="s">
        <v>478</v>
      </c>
      <c r="T155" s="255" t="s">
        <v>214</v>
      </c>
    </row>
    <row r="156" ht="25.5" spans="1:20">
      <c r="A156" s="156" t="s">
        <v>479</v>
      </c>
      <c r="B156" s="32"/>
      <c r="C156" s="214">
        <v>10438660</v>
      </c>
      <c r="D156" s="215">
        <v>10438660</v>
      </c>
      <c r="E156" s="47"/>
      <c r="F156" s="181"/>
      <c r="G156" s="235"/>
      <c r="H156" s="183"/>
      <c r="I156" s="47"/>
      <c r="J156" s="47"/>
      <c r="K156" s="47"/>
      <c r="L156" s="47"/>
      <c r="M156" s="47"/>
      <c r="N156" s="47"/>
      <c r="O156" s="47"/>
      <c r="P156" s="47"/>
      <c r="Q156" s="9"/>
      <c r="R156" s="9"/>
      <c r="S156" s="9"/>
      <c r="T156" s="256"/>
    </row>
    <row r="157" s="3" customFormat="1" ht="25.5" spans="1:21">
      <c r="A157" s="156"/>
      <c r="B157" s="32"/>
      <c r="C157" s="214"/>
      <c r="D157" s="215"/>
      <c r="E157" s="47"/>
      <c r="F157" s="181"/>
      <c r="G157" s="235"/>
      <c r="H157" s="183"/>
      <c r="I157" s="47"/>
      <c r="J157" s="47"/>
      <c r="K157" s="47"/>
      <c r="L157" s="47"/>
      <c r="M157" s="47"/>
      <c r="N157" s="47"/>
      <c r="O157" s="248"/>
      <c r="P157" s="249"/>
      <c r="U157" s="9"/>
    </row>
    <row r="158" s="4" customFormat="1" ht="25.5" spans="1:21">
      <c r="A158" s="216" t="s">
        <v>480</v>
      </c>
      <c r="B158" s="216"/>
      <c r="C158" s="216"/>
      <c r="D158" s="216"/>
      <c r="E158" s="216"/>
      <c r="F158" s="216"/>
      <c r="G158" s="216"/>
      <c r="H158" s="216"/>
      <c r="I158" s="216"/>
      <c r="J158" s="216"/>
      <c r="K158" s="216"/>
      <c r="L158" s="216"/>
      <c r="M158" s="216"/>
      <c r="N158" s="216"/>
      <c r="O158" s="216"/>
      <c r="P158" s="216"/>
      <c r="Q158" s="257"/>
      <c r="R158" s="257"/>
      <c r="S158" s="257"/>
      <c r="T158" s="258"/>
      <c r="U158" s="32"/>
    </row>
    <row r="159" ht="102" spans="1:20">
      <c r="A159" s="217" t="s">
        <v>481</v>
      </c>
      <c r="B159" s="217" t="s">
        <v>482</v>
      </c>
      <c r="C159" s="218" t="s">
        <v>483</v>
      </c>
      <c r="D159" s="218" t="s">
        <v>484</v>
      </c>
      <c r="E159" s="218" t="s">
        <v>485</v>
      </c>
      <c r="F159" s="218" t="s">
        <v>486</v>
      </c>
      <c r="G159" s="218" t="s">
        <v>6</v>
      </c>
      <c r="H159" s="218" t="s">
        <v>487</v>
      </c>
      <c r="I159" s="218" t="s">
        <v>488</v>
      </c>
      <c r="J159" s="218" t="s">
        <v>9</v>
      </c>
      <c r="K159" s="218" t="s">
        <v>10</v>
      </c>
      <c r="L159" s="218" t="s">
        <v>11</v>
      </c>
      <c r="M159" s="218" t="s">
        <v>12</v>
      </c>
      <c r="N159" s="218" t="s">
        <v>13</v>
      </c>
      <c r="O159" s="218" t="s">
        <v>14</v>
      </c>
      <c r="P159" s="218" t="s">
        <v>489</v>
      </c>
      <c r="Q159" s="259" t="s">
        <v>490</v>
      </c>
      <c r="R159" s="259" t="s">
        <v>17</v>
      </c>
      <c r="S159" s="259" t="s">
        <v>491</v>
      </c>
      <c r="T159" s="260" t="s">
        <v>19</v>
      </c>
    </row>
    <row r="160" ht="25.5" spans="1:20">
      <c r="A160" s="217" t="s">
        <v>403</v>
      </c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256"/>
    </row>
    <row r="161" ht="78" spans="1:20">
      <c r="A161" s="9" t="s">
        <v>492</v>
      </c>
      <c r="B161" s="136" t="s">
        <v>493</v>
      </c>
      <c r="C161" s="9" t="s">
        <v>494</v>
      </c>
      <c r="D161" s="9" t="s">
        <v>494</v>
      </c>
      <c r="E161" s="9" t="s">
        <v>343</v>
      </c>
      <c r="F161" s="136" t="s">
        <v>495</v>
      </c>
      <c r="G161" s="9" t="s">
        <v>217</v>
      </c>
      <c r="H161" s="9" t="s">
        <v>54</v>
      </c>
      <c r="I161" s="9" t="s">
        <v>54</v>
      </c>
      <c r="J161" s="9" t="s">
        <v>54</v>
      </c>
      <c r="K161" s="9" t="s">
        <v>54</v>
      </c>
      <c r="L161" s="9" t="s">
        <v>54</v>
      </c>
      <c r="M161" s="9" t="s">
        <v>54</v>
      </c>
      <c r="N161" s="9" t="s">
        <v>54</v>
      </c>
      <c r="O161" s="9" t="s">
        <v>54</v>
      </c>
      <c r="P161" s="9" t="s">
        <v>54</v>
      </c>
      <c r="Q161" s="9" t="s">
        <v>54</v>
      </c>
      <c r="R161" s="9"/>
      <c r="S161" s="9"/>
      <c r="T161" s="261"/>
    </row>
    <row r="162" spans="1:20">
      <c r="A162" s="9" t="s">
        <v>492</v>
      </c>
      <c r="B162" s="136" t="s">
        <v>496</v>
      </c>
      <c r="C162" s="9" t="s">
        <v>497</v>
      </c>
      <c r="D162" s="9" t="s">
        <v>498</v>
      </c>
      <c r="E162" s="9" t="s">
        <v>60</v>
      </c>
      <c r="F162" s="195" t="s">
        <v>453</v>
      </c>
      <c r="G162" s="77" t="s">
        <v>463</v>
      </c>
      <c r="H162" s="167">
        <v>45803</v>
      </c>
      <c r="I162" s="166" t="s">
        <v>432</v>
      </c>
      <c r="J162" s="166" t="s">
        <v>436</v>
      </c>
      <c r="K162" s="166" t="s">
        <v>387</v>
      </c>
      <c r="L162" s="166" t="s">
        <v>464</v>
      </c>
      <c r="M162" s="166" t="s">
        <v>275</v>
      </c>
      <c r="N162" s="166" t="s">
        <v>275</v>
      </c>
      <c r="O162" s="166" t="s">
        <v>225</v>
      </c>
      <c r="P162" s="195" t="s">
        <v>448</v>
      </c>
      <c r="Q162" s="166" t="s">
        <v>465</v>
      </c>
      <c r="R162" s="92">
        <v>45875</v>
      </c>
      <c r="S162" s="252">
        <v>45905</v>
      </c>
      <c r="T162" s="252">
        <v>46271</v>
      </c>
    </row>
    <row r="163" ht="39" spans="1:19">
      <c r="A163" s="9" t="s">
        <v>492</v>
      </c>
      <c r="B163" s="136" t="s">
        <v>499</v>
      </c>
      <c r="C163" s="9" t="s">
        <v>500</v>
      </c>
      <c r="D163" s="9" t="s">
        <v>500</v>
      </c>
      <c r="E163" s="9" t="s">
        <v>60</v>
      </c>
      <c r="F163" s="77" t="s">
        <v>444</v>
      </c>
      <c r="G163" s="77" t="s">
        <v>445</v>
      </c>
      <c r="H163" s="165">
        <v>45825</v>
      </c>
      <c r="I163" s="70" t="s">
        <v>386</v>
      </c>
      <c r="J163" s="70" t="s">
        <v>464</v>
      </c>
      <c r="K163" s="70" t="s">
        <v>399</v>
      </c>
      <c r="L163" s="70" t="s">
        <v>224</v>
      </c>
      <c r="M163" s="70" t="s">
        <v>225</v>
      </c>
      <c r="N163" s="247">
        <v>45853</v>
      </c>
      <c r="O163" s="247">
        <v>45854</v>
      </c>
      <c r="P163" s="190" t="s">
        <v>465</v>
      </c>
      <c r="Q163" s="190" t="s">
        <v>471</v>
      </c>
      <c r="R163" s="190" t="s">
        <v>472</v>
      </c>
      <c r="S163" s="190" t="s">
        <v>501</v>
      </c>
    </row>
    <row r="164" spans="1:20">
      <c r="A164" s="9" t="s">
        <v>492</v>
      </c>
      <c r="B164" s="9" t="s">
        <v>502</v>
      </c>
      <c r="C164" s="9" t="s">
        <v>503</v>
      </c>
      <c r="D164" s="9" t="s">
        <v>503</v>
      </c>
      <c r="E164" s="76" t="s">
        <v>93</v>
      </c>
      <c r="F164" s="77" t="s">
        <v>453</v>
      </c>
      <c r="G164" s="77" t="s">
        <v>431</v>
      </c>
      <c r="H164" s="79" t="s">
        <v>54</v>
      </c>
      <c r="I164" s="67" t="s">
        <v>54</v>
      </c>
      <c r="J164" s="67" t="s">
        <v>54</v>
      </c>
      <c r="K164" s="67" t="s">
        <v>431</v>
      </c>
      <c r="L164" s="67" t="s">
        <v>443</v>
      </c>
      <c r="M164" s="67" t="s">
        <v>54</v>
      </c>
      <c r="N164" s="247">
        <v>45811</v>
      </c>
      <c r="O164" s="247">
        <v>45811</v>
      </c>
      <c r="P164" s="190" t="s">
        <v>54</v>
      </c>
      <c r="Q164" s="190" t="s">
        <v>217</v>
      </c>
      <c r="R164" s="190" t="s">
        <v>454</v>
      </c>
      <c r="S164" s="190" t="s">
        <v>454</v>
      </c>
      <c r="T164" s="78" t="s">
        <v>54</v>
      </c>
    </row>
    <row r="165" spans="1:20">
      <c r="A165" s="9" t="s">
        <v>492</v>
      </c>
      <c r="B165" s="136" t="s">
        <v>504</v>
      </c>
      <c r="C165" s="9" t="s">
        <v>505</v>
      </c>
      <c r="D165" s="9" t="s">
        <v>505</v>
      </c>
      <c r="E165" s="9" t="s">
        <v>343</v>
      </c>
      <c r="F165" s="136"/>
      <c r="G165" s="9" t="s">
        <v>54</v>
      </c>
      <c r="H165" s="9" t="s">
        <v>54</v>
      </c>
      <c r="I165" s="9" t="s">
        <v>54</v>
      </c>
      <c r="J165" s="9" t="s">
        <v>54</v>
      </c>
      <c r="K165" s="9"/>
      <c r="L165" s="9"/>
      <c r="M165" s="9"/>
      <c r="N165" s="9" t="s">
        <v>54</v>
      </c>
      <c r="O165" s="9" t="e">
        <v>#NAME?</v>
      </c>
      <c r="P165" s="9" t="s">
        <v>54</v>
      </c>
      <c r="Q165" s="9"/>
      <c r="R165" s="9"/>
      <c r="S165" s="9" t="s">
        <v>506</v>
      </c>
      <c r="T165" s="9" t="s">
        <v>507</v>
      </c>
    </row>
    <row r="166" ht="25.5" spans="1:16">
      <c r="A166" s="217" t="s">
        <v>508</v>
      </c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</row>
    <row r="167" spans="1:21">
      <c r="A167" s="9" t="s">
        <v>492</v>
      </c>
      <c r="B167" s="136" t="s">
        <v>509</v>
      </c>
      <c r="C167" s="219">
        <v>880</v>
      </c>
      <c r="D167" s="219">
        <v>880</v>
      </c>
      <c r="E167" s="9" t="s">
        <v>510</v>
      </c>
      <c r="F167" s="76" t="s">
        <v>93</v>
      </c>
      <c r="G167" s="77" t="s">
        <v>453</v>
      </c>
      <c r="H167" s="77" t="s">
        <v>431</v>
      </c>
      <c r="I167" s="79" t="s">
        <v>54</v>
      </c>
      <c r="J167" s="67" t="s">
        <v>54</v>
      </c>
      <c r="K167" s="67" t="s">
        <v>54</v>
      </c>
      <c r="L167" s="67" t="s">
        <v>431</v>
      </c>
      <c r="M167" s="67" t="s">
        <v>443</v>
      </c>
      <c r="N167" s="67" t="s">
        <v>54</v>
      </c>
      <c r="O167" s="247">
        <v>45811</v>
      </c>
      <c r="P167" s="247">
        <v>45811</v>
      </c>
      <c r="Q167" s="190" t="s">
        <v>54</v>
      </c>
      <c r="R167" s="190" t="s">
        <v>217</v>
      </c>
      <c r="S167" s="190" t="s">
        <v>454</v>
      </c>
      <c r="T167" s="190" t="s">
        <v>454</v>
      </c>
      <c r="U167" s="78" t="s">
        <v>54</v>
      </c>
    </row>
    <row r="168" spans="1:19">
      <c r="A168" s="9" t="s">
        <v>492</v>
      </c>
      <c r="B168" s="136" t="s">
        <v>294</v>
      </c>
      <c r="C168" s="3" t="s">
        <v>511</v>
      </c>
      <c r="D168" s="9" t="s">
        <v>511</v>
      </c>
      <c r="E168" s="9" t="s">
        <v>60</v>
      </c>
      <c r="F168" s="77" t="s">
        <v>444</v>
      </c>
      <c r="G168" s="77" t="s">
        <v>445</v>
      </c>
      <c r="H168" s="165">
        <v>45825</v>
      </c>
      <c r="I168" s="70" t="s">
        <v>386</v>
      </c>
      <c r="J168" s="70" t="s">
        <v>464</v>
      </c>
      <c r="K168" s="70" t="s">
        <v>399</v>
      </c>
      <c r="L168" s="70" t="s">
        <v>224</v>
      </c>
      <c r="M168" s="70" t="s">
        <v>225</v>
      </c>
      <c r="N168" s="247">
        <v>45853</v>
      </c>
      <c r="O168" s="247">
        <v>45854</v>
      </c>
      <c r="P168" s="190" t="s">
        <v>465</v>
      </c>
      <c r="Q168" s="190" t="s">
        <v>471</v>
      </c>
      <c r="R168" s="190" t="s">
        <v>472</v>
      </c>
      <c r="S168" s="190" t="s">
        <v>501</v>
      </c>
    </row>
    <row r="169" ht="58.5" spans="1:19">
      <c r="A169" s="9" t="s">
        <v>492</v>
      </c>
      <c r="B169" s="136" t="s">
        <v>512</v>
      </c>
      <c r="C169" s="9" t="s">
        <v>513</v>
      </c>
      <c r="D169" s="9" t="s">
        <v>513</v>
      </c>
      <c r="E169" s="9" t="s">
        <v>60</v>
      </c>
      <c r="F169" s="77" t="s">
        <v>444</v>
      </c>
      <c r="G169" s="77" t="s">
        <v>445</v>
      </c>
      <c r="H169" s="165">
        <v>45825</v>
      </c>
      <c r="I169" s="70" t="s">
        <v>386</v>
      </c>
      <c r="J169" s="70" t="s">
        <v>464</v>
      </c>
      <c r="K169" s="70" t="s">
        <v>399</v>
      </c>
      <c r="L169" s="70" t="s">
        <v>224</v>
      </c>
      <c r="M169" s="70" t="s">
        <v>225</v>
      </c>
      <c r="N169" s="247">
        <v>45853</v>
      </c>
      <c r="O169" s="247">
        <v>45854</v>
      </c>
      <c r="P169" s="190" t="s">
        <v>465</v>
      </c>
      <c r="Q169" s="190" t="s">
        <v>471</v>
      </c>
      <c r="R169" s="190" t="s">
        <v>472</v>
      </c>
      <c r="S169" s="190" t="s">
        <v>501</v>
      </c>
    </row>
    <row r="170" spans="1:19">
      <c r="A170" s="9" t="s">
        <v>492</v>
      </c>
      <c r="B170" s="136" t="s">
        <v>514</v>
      </c>
      <c r="C170" s="9" t="s">
        <v>515</v>
      </c>
      <c r="D170" s="9" t="s">
        <v>515</v>
      </c>
      <c r="E170" s="9" t="s">
        <v>60</v>
      </c>
      <c r="F170" s="77" t="s">
        <v>444</v>
      </c>
      <c r="G170" s="77" t="s">
        <v>445</v>
      </c>
      <c r="H170" s="165">
        <v>45825</v>
      </c>
      <c r="I170" s="70" t="s">
        <v>386</v>
      </c>
      <c r="J170" s="70" t="s">
        <v>464</v>
      </c>
      <c r="K170" s="70" t="s">
        <v>399</v>
      </c>
      <c r="L170" s="70" t="s">
        <v>224</v>
      </c>
      <c r="M170" s="70" t="s">
        <v>225</v>
      </c>
      <c r="N170" s="247">
        <v>45853</v>
      </c>
      <c r="O170" s="247">
        <v>45854</v>
      </c>
      <c r="P170" s="190" t="s">
        <v>465</v>
      </c>
      <c r="Q170" s="190" t="s">
        <v>471</v>
      </c>
      <c r="R170" s="190" t="s">
        <v>472</v>
      </c>
      <c r="S170" s="190" t="s">
        <v>501</v>
      </c>
    </row>
    <row r="171" ht="15.75" customHeight="1" spans="1:21">
      <c r="A171" s="220" t="s">
        <v>516</v>
      </c>
      <c r="B171" s="220"/>
      <c r="C171" s="220"/>
      <c r="D171" s="220"/>
      <c r="E171" s="220"/>
      <c r="F171" s="220"/>
      <c r="G171" s="220"/>
      <c r="H171" s="220"/>
      <c r="I171" s="220"/>
      <c r="J171" s="220"/>
      <c r="K171" s="220"/>
      <c r="L171" s="220"/>
      <c r="M171" s="220"/>
      <c r="N171" s="220"/>
      <c r="O171" s="220"/>
      <c r="P171" s="220"/>
      <c r="Q171" s="135"/>
      <c r="R171" s="135"/>
      <c r="S171" s="135"/>
      <c r="T171" s="135"/>
      <c r="U171" s="135"/>
    </row>
    <row r="172" ht="78" spans="1:20">
      <c r="A172" s="221" t="s">
        <v>517</v>
      </c>
      <c r="B172" s="222" t="s">
        <v>518</v>
      </c>
      <c r="C172" s="223" t="s">
        <v>519</v>
      </c>
      <c r="D172" s="222" t="s">
        <v>519</v>
      </c>
      <c r="E172" s="236" t="s">
        <v>194</v>
      </c>
      <c r="F172" s="237" t="s">
        <v>224</v>
      </c>
      <c r="G172" s="238" t="s">
        <v>228</v>
      </c>
      <c r="H172" s="239" t="s">
        <v>520</v>
      </c>
      <c r="I172" s="245" t="s">
        <v>448</v>
      </c>
      <c r="J172" s="245" t="s">
        <v>521</v>
      </c>
      <c r="K172" s="245" t="s">
        <v>230</v>
      </c>
      <c r="L172" s="245" t="s">
        <v>522</v>
      </c>
      <c r="M172" s="245" t="s">
        <v>523</v>
      </c>
      <c r="N172" s="245" t="s">
        <v>232</v>
      </c>
      <c r="O172" s="245" t="s">
        <v>524</v>
      </c>
      <c r="P172" s="250" t="s">
        <v>472</v>
      </c>
      <c r="Q172" s="78" t="s">
        <v>525</v>
      </c>
      <c r="R172" s="78" t="s">
        <v>521</v>
      </c>
      <c r="S172" s="78" t="s">
        <v>526</v>
      </c>
      <c r="T172" s="78" t="s">
        <v>126</v>
      </c>
    </row>
    <row r="173" ht="97.5" spans="1:20">
      <c r="A173" s="224" t="s">
        <v>527</v>
      </c>
      <c r="B173" s="225" t="s">
        <v>528</v>
      </c>
      <c r="C173" s="226" t="s">
        <v>529</v>
      </c>
      <c r="D173" s="225" t="s">
        <v>529</v>
      </c>
      <c r="E173" s="240" t="s">
        <v>343</v>
      </c>
      <c r="F173" s="195" t="s">
        <v>453</v>
      </c>
      <c r="G173" s="77" t="s">
        <v>463</v>
      </c>
      <c r="H173" s="167">
        <v>45803</v>
      </c>
      <c r="I173" s="166" t="s">
        <v>432</v>
      </c>
      <c r="J173" s="166" t="s">
        <v>436</v>
      </c>
      <c r="K173" s="166" t="s">
        <v>387</v>
      </c>
      <c r="L173" s="166" t="s">
        <v>464</v>
      </c>
      <c r="M173" s="166" t="s">
        <v>275</v>
      </c>
      <c r="N173" s="166" t="s">
        <v>275</v>
      </c>
      <c r="O173" s="166" t="s">
        <v>225</v>
      </c>
      <c r="P173" s="195" t="s">
        <v>448</v>
      </c>
      <c r="Q173" s="166" t="s">
        <v>465</v>
      </c>
      <c r="R173" s="92">
        <v>45875</v>
      </c>
      <c r="S173" s="252">
        <v>45905</v>
      </c>
      <c r="T173" s="225" t="s">
        <v>54</v>
      </c>
    </row>
    <row r="174" ht="58.5" spans="1:20">
      <c r="A174" s="227" t="s">
        <v>530</v>
      </c>
      <c r="B174" s="225" t="s">
        <v>531</v>
      </c>
      <c r="C174" s="228" t="s">
        <v>532</v>
      </c>
      <c r="D174" s="225" t="s">
        <v>532</v>
      </c>
      <c r="E174" s="240" t="s">
        <v>533</v>
      </c>
      <c r="F174" s="77" t="s">
        <v>453</v>
      </c>
      <c r="G174" s="77" t="s">
        <v>431</v>
      </c>
      <c r="H174" s="79" t="s">
        <v>54</v>
      </c>
      <c r="I174" s="67" t="s">
        <v>54</v>
      </c>
      <c r="J174" s="67" t="s">
        <v>54</v>
      </c>
      <c r="K174" s="67" t="s">
        <v>431</v>
      </c>
      <c r="L174" s="67" t="s">
        <v>443</v>
      </c>
      <c r="M174" s="67" t="s">
        <v>54</v>
      </c>
      <c r="N174" s="247">
        <v>45811</v>
      </c>
      <c r="O174" s="247">
        <v>45811</v>
      </c>
      <c r="P174" s="190" t="s">
        <v>54</v>
      </c>
      <c r="Q174" s="190" t="s">
        <v>217</v>
      </c>
      <c r="R174" s="190" t="s">
        <v>454</v>
      </c>
      <c r="S174" s="190" t="s">
        <v>454</v>
      </c>
      <c r="T174" s="78" t="s">
        <v>54</v>
      </c>
    </row>
    <row r="175" ht="58.5" spans="1:20">
      <c r="A175" s="227" t="s">
        <v>534</v>
      </c>
      <c r="B175" s="225" t="s">
        <v>535</v>
      </c>
      <c r="C175" s="228" t="s">
        <v>536</v>
      </c>
      <c r="D175" s="225" t="s">
        <v>536</v>
      </c>
      <c r="E175" s="240" t="s">
        <v>537</v>
      </c>
      <c r="F175" s="77" t="s">
        <v>453</v>
      </c>
      <c r="G175" s="77" t="s">
        <v>431</v>
      </c>
      <c r="H175" s="79" t="s">
        <v>54</v>
      </c>
      <c r="I175" s="67" t="s">
        <v>54</v>
      </c>
      <c r="J175" s="67" t="s">
        <v>54</v>
      </c>
      <c r="K175" s="67" t="s">
        <v>431</v>
      </c>
      <c r="L175" s="67" t="s">
        <v>443</v>
      </c>
      <c r="M175" s="67" t="s">
        <v>54</v>
      </c>
      <c r="N175" s="247">
        <v>45811</v>
      </c>
      <c r="O175" s="247">
        <v>45811</v>
      </c>
      <c r="P175" s="190" t="s">
        <v>54</v>
      </c>
      <c r="Q175" s="190" t="s">
        <v>217</v>
      </c>
      <c r="R175" s="190" t="s">
        <v>454</v>
      </c>
      <c r="S175" s="190" t="s">
        <v>454</v>
      </c>
      <c r="T175" s="78" t="s">
        <v>54</v>
      </c>
    </row>
    <row r="176" spans="1:20">
      <c r="A176" s="229"/>
      <c r="B176" s="225"/>
      <c r="C176" s="228"/>
      <c r="D176" s="225"/>
      <c r="E176" s="240"/>
      <c r="F176" s="77"/>
      <c r="G176" s="77"/>
      <c r="H176" s="79"/>
      <c r="I176" s="67"/>
      <c r="J176" s="67"/>
      <c r="K176" s="67"/>
      <c r="L176" s="67"/>
      <c r="M176" s="67"/>
      <c r="N176" s="247"/>
      <c r="O176" s="247"/>
      <c r="P176" s="190"/>
      <c r="Q176" s="190"/>
      <c r="R176" s="190"/>
      <c r="S176" s="190"/>
      <c r="T176" s="78"/>
    </row>
    <row r="177" ht="15.75" customHeight="1" spans="1:21">
      <c r="A177" s="21" t="s">
        <v>538</v>
      </c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135"/>
      <c r="R177" s="135"/>
      <c r="S177" s="135"/>
      <c r="T177" s="135"/>
      <c r="U177" s="135"/>
    </row>
    <row r="178" ht="15.75" customHeight="1" spans="1:21">
      <c r="A178" s="21" t="s">
        <v>49</v>
      </c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135"/>
      <c r="R178" s="135"/>
      <c r="S178" s="135"/>
      <c r="T178" s="135"/>
      <c r="U178" s="135"/>
    </row>
    <row r="179" spans="1:20">
      <c r="A179" s="22" t="s">
        <v>539</v>
      </c>
      <c r="B179" s="23" t="s">
        <v>51</v>
      </c>
      <c r="C179" s="212">
        <v>500000</v>
      </c>
      <c r="D179" s="212">
        <v>500000</v>
      </c>
      <c r="E179" s="76" t="s">
        <v>53</v>
      </c>
      <c r="F179" s="80">
        <v>45719</v>
      </c>
      <c r="G179" s="67" t="s">
        <v>540</v>
      </c>
      <c r="H179" s="67" t="s">
        <v>203</v>
      </c>
      <c r="I179" s="67" t="s">
        <v>541</v>
      </c>
      <c r="J179" s="67" t="s">
        <v>45</v>
      </c>
      <c r="K179" s="67" t="s">
        <v>542</v>
      </c>
      <c r="L179" s="67" t="s">
        <v>542</v>
      </c>
      <c r="M179" s="67" t="s">
        <v>543</v>
      </c>
      <c r="N179" s="67" t="s">
        <v>544</v>
      </c>
      <c r="O179" s="67" t="s">
        <v>545</v>
      </c>
      <c r="P179" s="67" t="s">
        <v>431</v>
      </c>
      <c r="Q179" s="201">
        <v>45826</v>
      </c>
      <c r="R179" s="201">
        <v>45826</v>
      </c>
      <c r="S179" s="201">
        <v>46111</v>
      </c>
      <c r="T179" s="262">
        <v>46117</v>
      </c>
    </row>
    <row r="180" ht="39" spans="1:20">
      <c r="A180" s="22" t="s">
        <v>57</v>
      </c>
      <c r="B180" s="23" t="s">
        <v>58</v>
      </c>
      <c r="C180" s="212">
        <v>75200</v>
      </c>
      <c r="D180" s="212">
        <v>75200</v>
      </c>
      <c r="E180" s="76" t="s">
        <v>60</v>
      </c>
      <c r="F180" s="80">
        <v>45719</v>
      </c>
      <c r="G180" s="67" t="s">
        <v>546</v>
      </c>
      <c r="H180" s="67" t="s">
        <v>540</v>
      </c>
      <c r="I180" s="67" t="s">
        <v>540</v>
      </c>
      <c r="J180" s="67" t="s">
        <v>547</v>
      </c>
      <c r="K180" s="67" t="s">
        <v>548</v>
      </c>
      <c r="L180" s="67" t="s">
        <v>548</v>
      </c>
      <c r="M180" s="67" t="s">
        <v>126</v>
      </c>
      <c r="N180" s="67" t="s">
        <v>41</v>
      </c>
      <c r="O180" s="67" t="s">
        <v>549</v>
      </c>
      <c r="P180" s="67" t="s">
        <v>550</v>
      </c>
      <c r="Q180" s="201">
        <v>45782</v>
      </c>
      <c r="R180" s="201">
        <v>45782</v>
      </c>
      <c r="S180" s="201">
        <v>46111</v>
      </c>
      <c r="T180" s="262">
        <v>46117</v>
      </c>
    </row>
    <row r="181" spans="1:20">
      <c r="A181" s="22" t="s">
        <v>74</v>
      </c>
      <c r="B181" s="23" t="s">
        <v>75</v>
      </c>
      <c r="C181" s="212">
        <v>1799930</v>
      </c>
      <c r="D181" s="212">
        <v>1799930</v>
      </c>
      <c r="E181" s="76" t="s">
        <v>77</v>
      </c>
      <c r="F181" s="80">
        <v>45719</v>
      </c>
      <c r="G181" s="67" t="s">
        <v>540</v>
      </c>
      <c r="H181" s="67" t="s">
        <v>203</v>
      </c>
      <c r="I181" s="67" t="s">
        <v>541</v>
      </c>
      <c r="J181" s="67" t="s">
        <v>45</v>
      </c>
      <c r="K181" s="67" t="s">
        <v>542</v>
      </c>
      <c r="L181" s="67" t="s">
        <v>542</v>
      </c>
      <c r="M181" s="67" t="s">
        <v>543</v>
      </c>
      <c r="N181" s="67" t="s">
        <v>544</v>
      </c>
      <c r="O181" s="67" t="s">
        <v>545</v>
      </c>
      <c r="P181" s="67" t="s">
        <v>431</v>
      </c>
      <c r="Q181" s="201">
        <v>45826</v>
      </c>
      <c r="R181" s="201">
        <v>45826</v>
      </c>
      <c r="S181" s="201">
        <v>46111</v>
      </c>
      <c r="T181" s="262">
        <v>46117</v>
      </c>
    </row>
    <row r="182" spans="1:20">
      <c r="A182" s="22" t="s">
        <v>90</v>
      </c>
      <c r="B182" s="23" t="s">
        <v>91</v>
      </c>
      <c r="C182" s="212">
        <v>8700</v>
      </c>
      <c r="D182" s="212">
        <v>8700</v>
      </c>
      <c r="E182" s="76" t="s">
        <v>93</v>
      </c>
      <c r="F182" s="80">
        <v>45936</v>
      </c>
      <c r="G182" s="82">
        <v>45937</v>
      </c>
      <c r="H182" s="82">
        <v>45940</v>
      </c>
      <c r="I182" s="82">
        <v>45940</v>
      </c>
      <c r="J182" s="82">
        <v>45947</v>
      </c>
      <c r="K182" s="82">
        <v>45950</v>
      </c>
      <c r="L182" s="82">
        <v>45950</v>
      </c>
      <c r="M182" s="82" t="s">
        <v>54</v>
      </c>
      <c r="N182" s="82" t="s">
        <v>54</v>
      </c>
      <c r="O182" s="82">
        <v>45950</v>
      </c>
      <c r="P182" s="67" t="s">
        <v>54</v>
      </c>
      <c r="Q182" s="67" t="s">
        <v>54</v>
      </c>
      <c r="R182" s="67" t="s">
        <v>551</v>
      </c>
      <c r="S182" s="67" t="s">
        <v>552</v>
      </c>
      <c r="T182" s="262">
        <v>45971</v>
      </c>
    </row>
    <row r="183" ht="39" spans="1:20">
      <c r="A183" s="22" t="s">
        <v>98</v>
      </c>
      <c r="B183" s="23" t="s">
        <v>99</v>
      </c>
      <c r="C183" s="212">
        <v>285500</v>
      </c>
      <c r="D183" s="212">
        <v>285500</v>
      </c>
      <c r="E183" s="76" t="s">
        <v>77</v>
      </c>
      <c r="F183" s="80">
        <v>45719</v>
      </c>
      <c r="G183" s="67" t="s">
        <v>540</v>
      </c>
      <c r="H183" s="67" t="s">
        <v>203</v>
      </c>
      <c r="I183" s="67" t="s">
        <v>541</v>
      </c>
      <c r="J183" s="67" t="s">
        <v>45</v>
      </c>
      <c r="K183" s="67" t="s">
        <v>542</v>
      </c>
      <c r="L183" s="67" t="s">
        <v>542</v>
      </c>
      <c r="M183" s="67" t="s">
        <v>543</v>
      </c>
      <c r="N183" s="67" t="s">
        <v>544</v>
      </c>
      <c r="O183" s="67" t="s">
        <v>545</v>
      </c>
      <c r="P183" s="67" t="s">
        <v>431</v>
      </c>
      <c r="Q183" s="201">
        <v>45826</v>
      </c>
      <c r="R183" s="201">
        <v>45826</v>
      </c>
      <c r="S183" s="201">
        <v>46111</v>
      </c>
      <c r="T183" s="262">
        <v>46117</v>
      </c>
    </row>
    <row r="184" spans="1:20">
      <c r="A184" s="22" t="s">
        <v>112</v>
      </c>
      <c r="B184" s="23" t="s">
        <v>113</v>
      </c>
      <c r="C184" s="212">
        <v>400</v>
      </c>
      <c r="D184" s="212">
        <v>400</v>
      </c>
      <c r="E184" s="76" t="s">
        <v>93</v>
      </c>
      <c r="F184" s="80">
        <v>45936</v>
      </c>
      <c r="G184" s="82">
        <v>45937</v>
      </c>
      <c r="H184" s="82">
        <v>45940</v>
      </c>
      <c r="I184" s="82">
        <v>45940</v>
      </c>
      <c r="J184" s="82">
        <v>45947</v>
      </c>
      <c r="K184" s="82">
        <v>45950</v>
      </c>
      <c r="L184" s="82">
        <v>45950</v>
      </c>
      <c r="M184" s="82" t="s">
        <v>54</v>
      </c>
      <c r="N184" s="82" t="s">
        <v>54</v>
      </c>
      <c r="O184" s="82">
        <v>45950</v>
      </c>
      <c r="P184" s="67" t="s">
        <v>54</v>
      </c>
      <c r="Q184" s="67" t="s">
        <v>54</v>
      </c>
      <c r="R184" s="67" t="s">
        <v>551</v>
      </c>
      <c r="S184" s="67" t="s">
        <v>552</v>
      </c>
      <c r="T184" s="262">
        <v>45971</v>
      </c>
    </row>
    <row r="185" spans="1:20">
      <c r="A185" s="22" t="s">
        <v>127</v>
      </c>
      <c r="B185" s="23" t="s">
        <v>128</v>
      </c>
      <c r="C185" s="212">
        <v>15500</v>
      </c>
      <c r="D185" s="212">
        <v>15500</v>
      </c>
      <c r="E185" s="76" t="s">
        <v>93</v>
      </c>
      <c r="F185" s="80">
        <v>45936</v>
      </c>
      <c r="G185" s="82">
        <v>45937</v>
      </c>
      <c r="H185" s="82">
        <v>45940</v>
      </c>
      <c r="I185" s="82">
        <v>45940</v>
      </c>
      <c r="J185" s="82">
        <v>45947</v>
      </c>
      <c r="K185" s="82">
        <v>45950</v>
      </c>
      <c r="L185" s="82">
        <v>45950</v>
      </c>
      <c r="M185" s="82" t="s">
        <v>54</v>
      </c>
      <c r="N185" s="82" t="s">
        <v>54</v>
      </c>
      <c r="O185" s="82">
        <v>45950</v>
      </c>
      <c r="P185" s="67" t="s">
        <v>54</v>
      </c>
      <c r="Q185" s="67" t="s">
        <v>54</v>
      </c>
      <c r="R185" s="67" t="s">
        <v>551</v>
      </c>
      <c r="S185" s="67" t="s">
        <v>552</v>
      </c>
      <c r="T185" s="262">
        <v>45971</v>
      </c>
    </row>
    <row r="186" spans="1:20">
      <c r="A186" s="22" t="s">
        <v>131</v>
      </c>
      <c r="B186" s="23" t="s">
        <v>553</v>
      </c>
      <c r="C186" s="212">
        <v>200000</v>
      </c>
      <c r="D186" s="212">
        <v>200000</v>
      </c>
      <c r="E186" s="76" t="s">
        <v>77</v>
      </c>
      <c r="F186" s="241">
        <v>45748</v>
      </c>
      <c r="G186" s="67" t="s">
        <v>41</v>
      </c>
      <c r="H186" s="242" t="s">
        <v>549</v>
      </c>
      <c r="I186" s="67" t="s">
        <v>541</v>
      </c>
      <c r="J186" s="67" t="s">
        <v>554</v>
      </c>
      <c r="K186" s="67" t="s">
        <v>45</v>
      </c>
      <c r="L186" s="70" t="s">
        <v>45</v>
      </c>
      <c r="M186" s="70" t="s">
        <v>555</v>
      </c>
      <c r="N186" s="70" t="s">
        <v>555</v>
      </c>
      <c r="O186" s="70" t="s">
        <v>556</v>
      </c>
      <c r="P186" s="67" t="s">
        <v>545</v>
      </c>
      <c r="Q186" s="67" t="s">
        <v>557</v>
      </c>
      <c r="R186" s="67" t="s">
        <v>557</v>
      </c>
      <c r="S186" s="67" t="s">
        <v>39</v>
      </c>
      <c r="T186" s="262">
        <v>46117</v>
      </c>
    </row>
    <row r="187" ht="39" spans="1:20">
      <c r="A187" s="22" t="s">
        <v>134</v>
      </c>
      <c r="B187" s="23" t="s">
        <v>135</v>
      </c>
      <c r="C187" s="212">
        <v>138000</v>
      </c>
      <c r="D187" s="212">
        <v>138000</v>
      </c>
      <c r="E187" s="76" t="s">
        <v>77</v>
      </c>
      <c r="F187" s="241">
        <v>45748</v>
      </c>
      <c r="G187" s="67" t="s">
        <v>41</v>
      </c>
      <c r="H187" s="242" t="s">
        <v>549</v>
      </c>
      <c r="I187" s="67" t="s">
        <v>541</v>
      </c>
      <c r="J187" s="67" t="s">
        <v>554</v>
      </c>
      <c r="K187" s="67" t="s">
        <v>45</v>
      </c>
      <c r="L187" s="70" t="s">
        <v>45</v>
      </c>
      <c r="M187" s="70" t="s">
        <v>555</v>
      </c>
      <c r="N187" s="70" t="s">
        <v>555</v>
      </c>
      <c r="O187" s="70" t="s">
        <v>556</v>
      </c>
      <c r="P187" s="67" t="s">
        <v>545</v>
      </c>
      <c r="Q187" s="67" t="s">
        <v>54</v>
      </c>
      <c r="R187" s="67" t="s">
        <v>557</v>
      </c>
      <c r="S187" s="67" t="s">
        <v>558</v>
      </c>
      <c r="T187" s="263">
        <v>45905</v>
      </c>
    </row>
    <row r="188" ht="39" spans="1:20">
      <c r="A188" s="24" t="s">
        <v>142</v>
      </c>
      <c r="B188" s="25" t="s">
        <v>143</v>
      </c>
      <c r="C188" s="213">
        <v>179800</v>
      </c>
      <c r="D188" s="213">
        <v>179800</v>
      </c>
      <c r="E188" s="83" t="s">
        <v>53</v>
      </c>
      <c r="F188" s="80">
        <v>45719</v>
      </c>
      <c r="G188" s="67" t="s">
        <v>540</v>
      </c>
      <c r="H188" s="67" t="s">
        <v>203</v>
      </c>
      <c r="I188" s="67" t="s">
        <v>541</v>
      </c>
      <c r="J188" s="67" t="s">
        <v>45</v>
      </c>
      <c r="K188" s="67" t="s">
        <v>542</v>
      </c>
      <c r="L188" s="67" t="s">
        <v>542</v>
      </c>
      <c r="M188" s="67" t="s">
        <v>543</v>
      </c>
      <c r="N188" s="67" t="s">
        <v>544</v>
      </c>
      <c r="O188" s="67" t="s">
        <v>545</v>
      </c>
      <c r="P188" s="67" t="s">
        <v>431</v>
      </c>
      <c r="Q188" s="201">
        <v>45826</v>
      </c>
      <c r="R188" s="201">
        <v>45826</v>
      </c>
      <c r="S188" s="201">
        <v>46111</v>
      </c>
      <c r="T188" s="263">
        <v>46117</v>
      </c>
    </row>
    <row r="189" s="3" customFormat="1" ht="25.5" spans="1:16">
      <c r="A189" s="27"/>
      <c r="B189" s="25"/>
      <c r="C189" s="230">
        <v>3203030</v>
      </c>
      <c r="D189" s="29"/>
      <c r="E189" s="84"/>
      <c r="F189" s="85"/>
      <c r="G189" s="243"/>
      <c r="H189" s="87"/>
      <c r="I189" s="114"/>
      <c r="J189" s="114"/>
      <c r="K189" s="114"/>
      <c r="L189" s="114"/>
      <c r="M189" s="114"/>
      <c r="N189" s="114"/>
      <c r="O189" s="114"/>
      <c r="P189" s="126"/>
    </row>
    <row r="190" ht="15.75" customHeight="1" spans="1:21">
      <c r="A190" s="31" t="s">
        <v>145</v>
      </c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135"/>
      <c r="R190" s="135"/>
      <c r="S190" s="135"/>
      <c r="T190" s="135"/>
      <c r="U190" s="135"/>
    </row>
    <row r="191" ht="31.5" customHeight="1" spans="1:20">
      <c r="A191" s="32" t="s">
        <v>146</v>
      </c>
      <c r="B191" s="15" t="s">
        <v>147</v>
      </c>
      <c r="C191" s="33">
        <v>334594</v>
      </c>
      <c r="D191" s="33">
        <v>334594</v>
      </c>
      <c r="E191" s="48" t="s">
        <v>53</v>
      </c>
      <c r="F191" s="80">
        <v>45719</v>
      </c>
      <c r="G191" s="67" t="s">
        <v>540</v>
      </c>
      <c r="H191" s="67" t="s">
        <v>203</v>
      </c>
      <c r="I191" s="67" t="s">
        <v>541</v>
      </c>
      <c r="J191" s="67" t="s">
        <v>45</v>
      </c>
      <c r="K191" s="67" t="s">
        <v>542</v>
      </c>
      <c r="L191" s="67" t="s">
        <v>542</v>
      </c>
      <c r="M191" s="67" t="s">
        <v>543</v>
      </c>
      <c r="N191" s="67" t="s">
        <v>544</v>
      </c>
      <c r="O191" s="67" t="s">
        <v>545</v>
      </c>
      <c r="P191" s="67" t="s">
        <v>431</v>
      </c>
      <c r="Q191" s="201">
        <v>45826</v>
      </c>
      <c r="R191" s="201">
        <v>45826</v>
      </c>
      <c r="S191" s="201">
        <v>46111</v>
      </c>
      <c r="T191" s="263">
        <v>46117</v>
      </c>
    </row>
    <row r="192" ht="16.5" customHeight="1" spans="1:20">
      <c r="A192" s="32" t="s">
        <v>149</v>
      </c>
      <c r="B192" s="15" t="s">
        <v>150</v>
      </c>
      <c r="C192" s="33">
        <v>138565</v>
      </c>
      <c r="D192" s="33">
        <v>138565</v>
      </c>
      <c r="E192" s="48" t="s">
        <v>53</v>
      </c>
      <c r="F192" s="80">
        <v>45719</v>
      </c>
      <c r="G192" s="67" t="s">
        <v>540</v>
      </c>
      <c r="H192" s="67" t="s">
        <v>203</v>
      </c>
      <c r="I192" s="67" t="s">
        <v>541</v>
      </c>
      <c r="J192" s="67" t="s">
        <v>45</v>
      </c>
      <c r="K192" s="67" t="s">
        <v>542</v>
      </c>
      <c r="L192" s="67" t="s">
        <v>542</v>
      </c>
      <c r="M192" s="67" t="s">
        <v>543</v>
      </c>
      <c r="N192" s="67" t="s">
        <v>544</v>
      </c>
      <c r="O192" s="67" t="s">
        <v>545</v>
      </c>
      <c r="P192" s="67" t="s">
        <v>431</v>
      </c>
      <c r="Q192" s="263">
        <v>45826</v>
      </c>
      <c r="R192" s="263">
        <v>45826</v>
      </c>
      <c r="S192" s="263">
        <v>46111</v>
      </c>
      <c r="T192" s="263">
        <v>46117</v>
      </c>
    </row>
    <row r="193" spans="1:20">
      <c r="A193" s="32" t="s">
        <v>152</v>
      </c>
      <c r="B193" s="15" t="s">
        <v>153</v>
      </c>
      <c r="C193" s="33">
        <v>15900</v>
      </c>
      <c r="D193" s="33">
        <v>15900</v>
      </c>
      <c r="E193" s="48" t="s">
        <v>60</v>
      </c>
      <c r="F193" s="294">
        <v>45769</v>
      </c>
      <c r="G193" s="295">
        <v>45770</v>
      </c>
      <c r="H193" s="295">
        <v>45771</v>
      </c>
      <c r="I193" s="295">
        <v>45772</v>
      </c>
      <c r="J193" s="295">
        <v>45776</v>
      </c>
      <c r="K193" s="295">
        <v>45783</v>
      </c>
      <c r="L193" s="295">
        <v>45797</v>
      </c>
      <c r="M193" s="295">
        <v>45807</v>
      </c>
      <c r="N193" s="295">
        <v>45818</v>
      </c>
      <c r="O193" s="295">
        <v>45821</v>
      </c>
      <c r="P193" s="295">
        <v>45824</v>
      </c>
      <c r="Q193" s="295">
        <v>45825</v>
      </c>
      <c r="R193" s="295">
        <v>45826</v>
      </c>
      <c r="S193" s="295">
        <v>45827</v>
      </c>
      <c r="T193" s="263">
        <v>46112</v>
      </c>
    </row>
    <row r="194" spans="1:20">
      <c r="A194" s="32" t="s">
        <v>154</v>
      </c>
      <c r="B194" s="15" t="s">
        <v>155</v>
      </c>
      <c r="C194" s="33">
        <v>35750</v>
      </c>
      <c r="D194" s="33">
        <v>35750</v>
      </c>
      <c r="E194" s="48" t="s">
        <v>60</v>
      </c>
      <c r="F194" s="294">
        <v>45769</v>
      </c>
      <c r="G194" s="295">
        <v>45770</v>
      </c>
      <c r="H194" s="295">
        <v>45771</v>
      </c>
      <c r="I194" s="295">
        <v>45772</v>
      </c>
      <c r="J194" s="295">
        <v>45776</v>
      </c>
      <c r="K194" s="295">
        <v>45783</v>
      </c>
      <c r="L194" s="295">
        <v>45797</v>
      </c>
      <c r="M194" s="295">
        <v>45807</v>
      </c>
      <c r="N194" s="295">
        <v>45818</v>
      </c>
      <c r="O194" s="295">
        <v>45821</v>
      </c>
      <c r="P194" s="295">
        <v>45824</v>
      </c>
      <c r="Q194" s="295">
        <v>45825</v>
      </c>
      <c r="R194" s="295">
        <v>45826</v>
      </c>
      <c r="S194" s="295">
        <v>45827</v>
      </c>
      <c r="T194" s="263">
        <v>46112</v>
      </c>
    </row>
    <row r="195" ht="25.5" customHeight="1" spans="1:20">
      <c r="A195" s="32" t="s">
        <v>156</v>
      </c>
      <c r="B195" s="15" t="s">
        <v>157</v>
      </c>
      <c r="C195" s="33">
        <v>5000</v>
      </c>
      <c r="D195" s="33">
        <v>5000</v>
      </c>
      <c r="E195" s="15" t="s">
        <v>93</v>
      </c>
      <c r="F195" s="294">
        <v>45769</v>
      </c>
      <c r="G195" s="295">
        <v>45770</v>
      </c>
      <c r="H195" s="295">
        <v>45771</v>
      </c>
      <c r="I195" s="295">
        <v>45772</v>
      </c>
      <c r="J195" s="295">
        <v>45776</v>
      </c>
      <c r="K195" s="295">
        <v>45783</v>
      </c>
      <c r="L195" s="295">
        <v>45797</v>
      </c>
      <c r="M195" s="295">
        <v>45807</v>
      </c>
      <c r="N195" s="295">
        <v>45818</v>
      </c>
      <c r="O195" s="295">
        <v>45821</v>
      </c>
      <c r="P195" s="295">
        <v>45824</v>
      </c>
      <c r="Q195" s="295">
        <v>45825</v>
      </c>
      <c r="R195" s="295">
        <v>45826</v>
      </c>
      <c r="S195" s="295">
        <v>45827</v>
      </c>
      <c r="T195" s="263">
        <v>46112</v>
      </c>
    </row>
    <row r="196" ht="21" customHeight="1" spans="1:20">
      <c r="A196" s="32" t="s">
        <v>158</v>
      </c>
      <c r="B196" s="34" t="s">
        <v>159</v>
      </c>
      <c r="C196" s="33">
        <v>5750</v>
      </c>
      <c r="D196" s="33">
        <v>5750</v>
      </c>
      <c r="E196" s="48" t="s">
        <v>93</v>
      </c>
      <c r="F196" s="294">
        <v>45769</v>
      </c>
      <c r="G196" s="295">
        <v>45770</v>
      </c>
      <c r="H196" s="295">
        <v>45771</v>
      </c>
      <c r="I196" s="295">
        <v>45772</v>
      </c>
      <c r="J196" s="295">
        <v>45776</v>
      </c>
      <c r="K196" s="295">
        <v>45783</v>
      </c>
      <c r="L196" s="295">
        <v>45797</v>
      </c>
      <c r="M196" s="295">
        <v>45807</v>
      </c>
      <c r="N196" s="295">
        <v>45818</v>
      </c>
      <c r="O196" s="295">
        <v>45821</v>
      </c>
      <c r="P196" s="295">
        <v>45824</v>
      </c>
      <c r="Q196" s="295">
        <v>45825</v>
      </c>
      <c r="R196" s="295">
        <v>45826</v>
      </c>
      <c r="S196" s="295">
        <v>45827</v>
      </c>
      <c r="T196" s="263">
        <v>46112</v>
      </c>
    </row>
    <row r="197" ht="25.5" spans="1:16">
      <c r="A197" s="32"/>
      <c r="B197" s="35"/>
      <c r="C197" s="36">
        <f>SUM(C191:C196)</f>
        <v>535559</v>
      </c>
      <c r="D197" s="37"/>
      <c r="E197" s="88"/>
      <c r="F197" s="89"/>
      <c r="G197" s="90"/>
      <c r="H197" s="75"/>
      <c r="I197" s="19"/>
      <c r="J197" s="19"/>
      <c r="K197" s="19"/>
      <c r="L197" s="19"/>
      <c r="M197" s="19"/>
      <c r="N197" s="19"/>
      <c r="O197" s="19"/>
      <c r="P197" s="73"/>
    </row>
    <row r="198" ht="25.5" spans="1:21">
      <c r="A198" s="38" t="s">
        <v>160</v>
      </c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135"/>
      <c r="R198" s="135"/>
      <c r="S198" s="135"/>
      <c r="T198" s="135"/>
      <c r="U198" s="135"/>
    </row>
    <row r="199" s="1" customFormat="1" ht="102" spans="1:21">
      <c r="A199" s="11" t="s">
        <v>0</v>
      </c>
      <c r="B199" s="12" t="s">
        <v>559</v>
      </c>
      <c r="C199" s="13" t="s">
        <v>2</v>
      </c>
      <c r="D199" s="12" t="s">
        <v>3</v>
      </c>
      <c r="E199" s="12" t="s">
        <v>4</v>
      </c>
      <c r="F199" s="65" t="s">
        <v>5</v>
      </c>
      <c r="G199" s="13" t="s">
        <v>6</v>
      </c>
      <c r="H199" s="66" t="s">
        <v>487</v>
      </c>
      <c r="I199" s="12" t="s">
        <v>8</v>
      </c>
      <c r="J199" s="12" t="s">
        <v>9</v>
      </c>
      <c r="K199" s="12" t="s">
        <v>10</v>
      </c>
      <c r="L199" s="12" t="s">
        <v>11</v>
      </c>
      <c r="M199" s="12" t="s">
        <v>12</v>
      </c>
      <c r="N199" s="12" t="s">
        <v>13</v>
      </c>
      <c r="O199" s="12" t="s">
        <v>14</v>
      </c>
      <c r="P199" s="65" t="s">
        <v>15</v>
      </c>
      <c r="Q199" s="12" t="s">
        <v>16</v>
      </c>
      <c r="R199" s="133" t="s">
        <v>17</v>
      </c>
      <c r="S199" s="134" t="s">
        <v>560</v>
      </c>
      <c r="T199" s="134" t="s">
        <v>19</v>
      </c>
      <c r="U199" s="137"/>
    </row>
    <row r="200" ht="55.5" customHeight="1" spans="1:20">
      <c r="A200" s="22" t="s">
        <v>161</v>
      </c>
      <c r="B200" s="39" t="s">
        <v>162</v>
      </c>
      <c r="C200" s="17">
        <v>0</v>
      </c>
      <c r="D200" s="17">
        <v>0</v>
      </c>
      <c r="E200" s="39" t="s">
        <v>164</v>
      </c>
      <c r="F200" s="91" t="s">
        <v>561</v>
      </c>
      <c r="G200" s="91" t="s">
        <v>561</v>
      </c>
      <c r="H200" s="91" t="s">
        <v>561</v>
      </c>
      <c r="I200" s="91" t="s">
        <v>561</v>
      </c>
      <c r="J200" s="91" t="s">
        <v>561</v>
      </c>
      <c r="K200" s="91" t="s">
        <v>561</v>
      </c>
      <c r="L200" s="91" t="s">
        <v>561</v>
      </c>
      <c r="M200" s="91" t="s">
        <v>561</v>
      </c>
      <c r="N200" s="91" t="s">
        <v>561</v>
      </c>
      <c r="O200" s="91" t="s">
        <v>561</v>
      </c>
      <c r="P200" s="91" t="s">
        <v>561</v>
      </c>
      <c r="Q200" s="91" t="s">
        <v>561</v>
      </c>
      <c r="R200" s="91" t="s">
        <v>561</v>
      </c>
      <c r="S200" s="91" t="s">
        <v>561</v>
      </c>
      <c r="T200" s="91" t="s">
        <v>561</v>
      </c>
    </row>
    <row r="201" ht="42" customHeight="1" spans="1:20">
      <c r="A201" s="22" t="s">
        <v>167</v>
      </c>
      <c r="B201" s="22" t="s">
        <v>562</v>
      </c>
      <c r="C201" s="40">
        <v>0</v>
      </c>
      <c r="D201" s="40">
        <v>0</v>
      </c>
      <c r="E201" s="93" t="s">
        <v>164</v>
      </c>
      <c r="F201" s="91" t="s">
        <v>561</v>
      </c>
      <c r="G201" s="91" t="s">
        <v>561</v>
      </c>
      <c r="H201" s="91" t="s">
        <v>561</v>
      </c>
      <c r="I201" s="91" t="s">
        <v>561</v>
      </c>
      <c r="J201" s="91" t="s">
        <v>561</v>
      </c>
      <c r="K201" s="91" t="s">
        <v>561</v>
      </c>
      <c r="L201" s="91" t="s">
        <v>561</v>
      </c>
      <c r="M201" s="91" t="s">
        <v>561</v>
      </c>
      <c r="N201" s="91" t="s">
        <v>561</v>
      </c>
      <c r="O201" s="91" t="s">
        <v>561</v>
      </c>
      <c r="P201" s="91" t="s">
        <v>561</v>
      </c>
      <c r="Q201" s="91" t="s">
        <v>561</v>
      </c>
      <c r="R201" s="91" t="s">
        <v>561</v>
      </c>
      <c r="S201" s="91" t="s">
        <v>561</v>
      </c>
      <c r="T201" s="91" t="s">
        <v>561</v>
      </c>
    </row>
    <row r="202" ht="39" spans="1:20">
      <c r="A202" s="22" t="s">
        <v>169</v>
      </c>
      <c r="B202" s="22" t="s">
        <v>170</v>
      </c>
      <c r="C202" s="40">
        <v>151900</v>
      </c>
      <c r="D202" s="40">
        <v>151900</v>
      </c>
      <c r="E202" s="93" t="s">
        <v>171</v>
      </c>
      <c r="F202" s="80">
        <v>45719</v>
      </c>
      <c r="G202" s="67" t="s">
        <v>540</v>
      </c>
      <c r="H202" s="67" t="s">
        <v>203</v>
      </c>
      <c r="I202" s="67" t="s">
        <v>541</v>
      </c>
      <c r="J202" s="67" t="s">
        <v>45</v>
      </c>
      <c r="K202" s="67" t="s">
        <v>542</v>
      </c>
      <c r="L202" s="67" t="s">
        <v>542</v>
      </c>
      <c r="M202" s="67" t="s">
        <v>543</v>
      </c>
      <c r="N202" s="67" t="s">
        <v>544</v>
      </c>
      <c r="O202" s="67" t="s">
        <v>545</v>
      </c>
      <c r="P202" s="67" t="s">
        <v>431</v>
      </c>
      <c r="Q202" s="201">
        <v>45826</v>
      </c>
      <c r="R202" s="201">
        <v>45826</v>
      </c>
      <c r="S202" s="201">
        <v>46111</v>
      </c>
      <c r="T202" s="263">
        <v>46117</v>
      </c>
    </row>
    <row r="203" ht="25.5" spans="1:16">
      <c r="A203" s="22"/>
      <c r="B203" s="22"/>
      <c r="C203" s="41">
        <f>SUM(C200:C202)</f>
        <v>151900</v>
      </c>
      <c r="D203" s="22"/>
      <c r="E203" s="93"/>
      <c r="F203" s="96"/>
      <c r="G203" s="40"/>
      <c r="H203" s="97"/>
      <c r="I203" s="119"/>
      <c r="J203" s="119"/>
      <c r="K203" s="119"/>
      <c r="L203" s="119"/>
      <c r="M203" s="119"/>
      <c r="N203" s="128"/>
      <c r="O203" s="128"/>
      <c r="P203" s="129"/>
    </row>
    <row r="204" ht="25.5" spans="1:21">
      <c r="A204" s="38" t="s">
        <v>563</v>
      </c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135"/>
      <c r="R204" s="135"/>
      <c r="S204" s="135"/>
      <c r="T204" s="135"/>
      <c r="U204" s="135"/>
    </row>
    <row r="205" s="1" customFormat="1" ht="102" spans="1:21">
      <c r="A205" s="11" t="s">
        <v>0</v>
      </c>
      <c r="B205" s="12" t="s">
        <v>559</v>
      </c>
      <c r="C205" s="13" t="s">
        <v>2</v>
      </c>
      <c r="D205" s="12" t="s">
        <v>3</v>
      </c>
      <c r="E205" s="12" t="s">
        <v>4</v>
      </c>
      <c r="F205" s="65" t="s">
        <v>5</v>
      </c>
      <c r="G205" s="13" t="s">
        <v>6</v>
      </c>
      <c r="H205" s="66" t="s">
        <v>487</v>
      </c>
      <c r="I205" s="12" t="s">
        <v>8</v>
      </c>
      <c r="J205" s="12" t="s">
        <v>9</v>
      </c>
      <c r="K205" s="12" t="s">
        <v>10</v>
      </c>
      <c r="L205" s="12" t="s">
        <v>11</v>
      </c>
      <c r="M205" s="12" t="s">
        <v>12</v>
      </c>
      <c r="N205" s="12" t="s">
        <v>13</v>
      </c>
      <c r="O205" s="12" t="s">
        <v>14</v>
      </c>
      <c r="P205" s="65" t="s">
        <v>15</v>
      </c>
      <c r="Q205" s="12" t="s">
        <v>16</v>
      </c>
      <c r="R205" s="133" t="s">
        <v>17</v>
      </c>
      <c r="S205" s="134" t="s">
        <v>560</v>
      </c>
      <c r="T205" s="134" t="s">
        <v>19</v>
      </c>
      <c r="U205" s="137"/>
    </row>
    <row r="206" s="5" customFormat="1" customHeight="1" spans="1:17">
      <c r="A206" s="264"/>
      <c r="B206" s="265" t="s">
        <v>564</v>
      </c>
      <c r="C206" s="265"/>
      <c r="D206" s="265"/>
      <c r="E206" s="265"/>
      <c r="F206" s="265"/>
      <c r="G206" s="265"/>
      <c r="H206" s="265"/>
      <c r="I206" s="265"/>
      <c r="J206" s="265"/>
      <c r="K206" s="265"/>
      <c r="L206" s="265"/>
      <c r="M206" s="265"/>
      <c r="N206" s="265"/>
      <c r="O206" s="265"/>
      <c r="P206" s="268"/>
      <c r="Q206" s="314"/>
    </row>
    <row r="207" s="5" customFormat="1" ht="63.75" customHeight="1" spans="1:21">
      <c r="A207" s="266" t="s">
        <v>565</v>
      </c>
      <c r="B207" s="267" t="s">
        <v>566</v>
      </c>
      <c r="C207" s="268" t="s">
        <v>567</v>
      </c>
      <c r="D207" s="269">
        <v>500000</v>
      </c>
      <c r="E207" s="296" t="s">
        <v>23</v>
      </c>
      <c r="F207" s="77" t="s">
        <v>444</v>
      </c>
      <c r="G207" s="77" t="s">
        <v>445</v>
      </c>
      <c r="H207" s="165">
        <v>45825</v>
      </c>
      <c r="I207" s="70" t="s">
        <v>386</v>
      </c>
      <c r="J207" s="70" t="s">
        <v>464</v>
      </c>
      <c r="K207" s="70" t="s">
        <v>399</v>
      </c>
      <c r="L207" s="70" t="s">
        <v>224</v>
      </c>
      <c r="M207" s="70" t="s">
        <v>225</v>
      </c>
      <c r="N207" s="247">
        <v>45853</v>
      </c>
      <c r="O207" s="247">
        <v>45854</v>
      </c>
      <c r="P207" s="190" t="s">
        <v>465</v>
      </c>
      <c r="Q207" s="190" t="s">
        <v>471</v>
      </c>
      <c r="R207" s="190" t="s">
        <v>472</v>
      </c>
      <c r="S207" s="190" t="s">
        <v>525</v>
      </c>
      <c r="T207" s="78" t="s">
        <v>126</v>
      </c>
      <c r="U207" s="9"/>
    </row>
    <row r="208" s="5" customFormat="1" ht="39" spans="1:20">
      <c r="A208" s="266" t="s">
        <v>568</v>
      </c>
      <c r="B208" s="270" t="s">
        <v>569</v>
      </c>
      <c r="C208" s="271" t="s">
        <v>570</v>
      </c>
      <c r="D208" s="269">
        <v>362280</v>
      </c>
      <c r="E208" s="297" t="s">
        <v>60</v>
      </c>
      <c r="F208" s="298" t="s">
        <v>386</v>
      </c>
      <c r="G208" s="186" t="s">
        <v>379</v>
      </c>
      <c r="H208" s="187" t="s">
        <v>379</v>
      </c>
      <c r="I208" s="193" t="s">
        <v>387</v>
      </c>
      <c r="J208" s="193" t="s">
        <v>276</v>
      </c>
      <c r="K208" s="193" t="s">
        <v>226</v>
      </c>
      <c r="L208" s="193" t="s">
        <v>388</v>
      </c>
      <c r="M208" s="187" t="s">
        <v>379</v>
      </c>
      <c r="N208" s="187" t="s">
        <v>379</v>
      </c>
      <c r="O208" s="187" t="s">
        <v>388</v>
      </c>
      <c r="P208" s="298" t="s">
        <v>389</v>
      </c>
      <c r="Q208" s="298" t="s">
        <v>230</v>
      </c>
      <c r="R208" s="298" t="s">
        <v>231</v>
      </c>
      <c r="S208" s="298" t="s">
        <v>390</v>
      </c>
      <c r="T208" s="298"/>
    </row>
    <row r="209" s="5" customFormat="1" ht="48" customHeight="1" spans="1:21">
      <c r="A209" s="266" t="s">
        <v>571</v>
      </c>
      <c r="B209" s="270" t="s">
        <v>572</v>
      </c>
      <c r="C209" s="272" t="s">
        <v>573</v>
      </c>
      <c r="D209" s="273">
        <v>3991531.9</v>
      </c>
      <c r="E209" s="299" t="s">
        <v>23</v>
      </c>
      <c r="F209" s="77" t="s">
        <v>444</v>
      </c>
      <c r="G209" s="77" t="s">
        <v>445</v>
      </c>
      <c r="H209" s="165">
        <v>45825</v>
      </c>
      <c r="I209" s="70" t="s">
        <v>386</v>
      </c>
      <c r="J209" s="70" t="s">
        <v>464</v>
      </c>
      <c r="K209" s="70" t="s">
        <v>399</v>
      </c>
      <c r="L209" s="70" t="s">
        <v>224</v>
      </c>
      <c r="M209" s="70" t="s">
        <v>225</v>
      </c>
      <c r="N209" s="247">
        <v>45853</v>
      </c>
      <c r="O209" s="247">
        <v>45854</v>
      </c>
      <c r="P209" s="190" t="s">
        <v>465</v>
      </c>
      <c r="Q209" s="190" t="s">
        <v>471</v>
      </c>
      <c r="R209" s="190" t="s">
        <v>472</v>
      </c>
      <c r="S209" s="190" t="s">
        <v>525</v>
      </c>
      <c r="T209" s="78" t="s">
        <v>126</v>
      </c>
      <c r="U209" s="9"/>
    </row>
    <row r="210" s="5" customFormat="1" ht="48" customHeight="1" spans="1:21">
      <c r="A210" s="266" t="s">
        <v>574</v>
      </c>
      <c r="B210" s="270" t="s">
        <v>575</v>
      </c>
      <c r="C210" s="272" t="s">
        <v>573</v>
      </c>
      <c r="D210" s="273">
        <v>1000000</v>
      </c>
      <c r="E210" s="299" t="s">
        <v>23</v>
      </c>
      <c r="F210" s="77" t="s">
        <v>444</v>
      </c>
      <c r="G210" s="77" t="s">
        <v>445</v>
      </c>
      <c r="H210" s="165">
        <v>45825</v>
      </c>
      <c r="I210" s="70" t="s">
        <v>386</v>
      </c>
      <c r="J210" s="70" t="s">
        <v>464</v>
      </c>
      <c r="K210" s="70" t="s">
        <v>399</v>
      </c>
      <c r="L210" s="70" t="s">
        <v>224</v>
      </c>
      <c r="M210" s="70" t="s">
        <v>225</v>
      </c>
      <c r="N210" s="247">
        <v>45853</v>
      </c>
      <c r="O210" s="247">
        <v>45854</v>
      </c>
      <c r="P210" s="190" t="s">
        <v>465</v>
      </c>
      <c r="Q210" s="190" t="s">
        <v>471</v>
      </c>
      <c r="R210" s="190" t="s">
        <v>472</v>
      </c>
      <c r="S210" s="190" t="s">
        <v>525</v>
      </c>
      <c r="T210" s="78" t="s">
        <v>126</v>
      </c>
      <c r="U210" s="9"/>
    </row>
    <row r="211" s="5" customFormat="1" ht="33" customHeight="1" spans="1:21">
      <c r="A211" s="266" t="s">
        <v>576</v>
      </c>
      <c r="B211" s="274" t="s">
        <v>577</v>
      </c>
      <c r="C211" s="271" t="s">
        <v>573</v>
      </c>
      <c r="D211" s="275" t="s">
        <v>578</v>
      </c>
      <c r="E211" s="299" t="s">
        <v>23</v>
      </c>
      <c r="F211" s="77" t="s">
        <v>444</v>
      </c>
      <c r="G211" s="77" t="s">
        <v>445</v>
      </c>
      <c r="H211" s="165">
        <v>45825</v>
      </c>
      <c r="I211" s="70" t="s">
        <v>386</v>
      </c>
      <c r="J211" s="70" t="s">
        <v>464</v>
      </c>
      <c r="K211" s="70" t="s">
        <v>399</v>
      </c>
      <c r="L211" s="70" t="s">
        <v>224</v>
      </c>
      <c r="M211" s="70" t="s">
        <v>225</v>
      </c>
      <c r="N211" s="247">
        <v>45853</v>
      </c>
      <c r="O211" s="247">
        <v>45854</v>
      </c>
      <c r="P211" s="190" t="s">
        <v>465</v>
      </c>
      <c r="Q211" s="190" t="s">
        <v>471</v>
      </c>
      <c r="R211" s="190" t="s">
        <v>472</v>
      </c>
      <c r="S211" s="190" t="s">
        <v>525</v>
      </c>
      <c r="T211" s="78" t="s">
        <v>126</v>
      </c>
      <c r="U211" s="9"/>
    </row>
    <row r="212" s="5" customFormat="1" ht="43.5" customHeight="1" spans="1:21">
      <c r="A212" s="266" t="s">
        <v>579</v>
      </c>
      <c r="B212" s="274" t="s">
        <v>580</v>
      </c>
      <c r="C212" s="271" t="s">
        <v>570</v>
      </c>
      <c r="D212" s="276">
        <v>105210</v>
      </c>
      <c r="E212" s="276" t="s">
        <v>60</v>
      </c>
      <c r="F212" s="300">
        <v>45782</v>
      </c>
      <c r="G212" s="300">
        <v>45789</v>
      </c>
      <c r="H212" s="300">
        <v>45803</v>
      </c>
      <c r="I212" s="300">
        <v>45814</v>
      </c>
      <c r="J212" s="300">
        <v>45814</v>
      </c>
      <c r="K212" s="300">
        <v>45821</v>
      </c>
      <c r="L212" s="300">
        <v>45835</v>
      </c>
      <c r="M212" s="300">
        <v>45838</v>
      </c>
      <c r="N212" s="300">
        <v>45853</v>
      </c>
      <c r="O212" s="300">
        <v>46230</v>
      </c>
      <c r="P212" s="310">
        <v>46230</v>
      </c>
      <c r="Q212" s="8"/>
      <c r="R212" s="8"/>
      <c r="S212" s="8"/>
      <c r="T212" s="8"/>
      <c r="U212" s="8"/>
    </row>
    <row r="213" s="5" customFormat="1" ht="61.5" customHeight="1" spans="1:21">
      <c r="A213" s="266" t="s">
        <v>581</v>
      </c>
      <c r="B213" s="274" t="s">
        <v>582</v>
      </c>
      <c r="C213" s="271" t="s">
        <v>570</v>
      </c>
      <c r="D213" s="276">
        <v>200000</v>
      </c>
      <c r="E213" s="276" t="s">
        <v>60</v>
      </c>
      <c r="F213" s="301"/>
      <c r="G213" s="300">
        <v>45782</v>
      </c>
      <c r="H213" s="300">
        <v>45789</v>
      </c>
      <c r="I213" s="300">
        <v>45803</v>
      </c>
      <c r="J213" s="300">
        <v>45814</v>
      </c>
      <c r="K213" s="300">
        <v>45814</v>
      </c>
      <c r="L213" s="300">
        <v>45821</v>
      </c>
      <c r="M213" s="300">
        <v>45835</v>
      </c>
      <c r="N213" s="300">
        <v>45838</v>
      </c>
      <c r="O213" s="300">
        <v>45839</v>
      </c>
      <c r="P213" s="310">
        <v>46230</v>
      </c>
      <c r="Q213" s="300">
        <v>46230</v>
      </c>
      <c r="R213" s="8"/>
      <c r="S213" s="8"/>
      <c r="T213" s="8"/>
      <c r="U213" s="8"/>
    </row>
    <row r="214" s="6" customFormat="1" ht="63.75" customHeight="1" spans="1:21">
      <c r="A214" s="266" t="s">
        <v>583</v>
      </c>
      <c r="B214" s="274" t="s">
        <v>584</v>
      </c>
      <c r="C214" s="271" t="s">
        <v>570</v>
      </c>
      <c r="D214" s="276">
        <v>200000</v>
      </c>
      <c r="E214" s="276" t="s">
        <v>60</v>
      </c>
      <c r="F214" s="106"/>
      <c r="G214" s="302">
        <v>45782</v>
      </c>
      <c r="H214" s="302">
        <v>45789</v>
      </c>
      <c r="I214" s="302">
        <v>46168</v>
      </c>
      <c r="J214" s="302">
        <v>45814</v>
      </c>
      <c r="K214" s="302">
        <v>45814</v>
      </c>
      <c r="L214" s="302">
        <v>45821</v>
      </c>
      <c r="M214" s="302">
        <v>45835</v>
      </c>
      <c r="N214" s="300">
        <v>45838</v>
      </c>
      <c r="O214" s="302">
        <v>45839</v>
      </c>
      <c r="P214" s="310">
        <v>46230</v>
      </c>
      <c r="Q214" s="300">
        <v>46080</v>
      </c>
      <c r="R214" s="315"/>
      <c r="S214" s="315"/>
      <c r="T214" s="315"/>
      <c r="U214" s="315"/>
    </row>
    <row r="215" s="6" customFormat="1" ht="63.75" customHeight="1" spans="1:21">
      <c r="A215" s="266" t="s">
        <v>585</v>
      </c>
      <c r="B215" s="277" t="s">
        <v>586</v>
      </c>
      <c r="C215" s="278" t="s">
        <v>587</v>
      </c>
      <c r="D215" s="276">
        <v>276920</v>
      </c>
      <c r="E215" s="276" t="s">
        <v>23</v>
      </c>
      <c r="F215" s="77" t="s">
        <v>444</v>
      </c>
      <c r="G215" s="77" t="s">
        <v>445</v>
      </c>
      <c r="H215" s="165">
        <v>45825</v>
      </c>
      <c r="I215" s="70" t="s">
        <v>386</v>
      </c>
      <c r="J215" s="70" t="s">
        <v>464</v>
      </c>
      <c r="K215" s="70" t="s">
        <v>399</v>
      </c>
      <c r="L215" s="70" t="s">
        <v>224</v>
      </c>
      <c r="M215" s="70" t="s">
        <v>225</v>
      </c>
      <c r="N215" s="247">
        <v>45853</v>
      </c>
      <c r="O215" s="247">
        <v>45854</v>
      </c>
      <c r="P215" s="255" t="s">
        <v>465</v>
      </c>
      <c r="Q215" s="190" t="s">
        <v>471</v>
      </c>
      <c r="R215" s="190" t="s">
        <v>472</v>
      </c>
      <c r="S215" s="190" t="s">
        <v>525</v>
      </c>
      <c r="T215" s="78" t="s">
        <v>126</v>
      </c>
      <c r="U215" s="9"/>
    </row>
    <row r="216" s="5" customFormat="1" ht="35.25" customHeight="1" spans="1:21">
      <c r="A216" s="266" t="s">
        <v>588</v>
      </c>
      <c r="B216" s="274" t="s">
        <v>589</v>
      </c>
      <c r="C216" s="271" t="s">
        <v>570</v>
      </c>
      <c r="D216" s="276">
        <v>100000</v>
      </c>
      <c r="E216" s="303" t="s">
        <v>60</v>
      </c>
      <c r="F216" s="301"/>
      <c r="G216" s="300">
        <v>45782</v>
      </c>
      <c r="H216" s="300">
        <v>45789</v>
      </c>
      <c r="I216" s="300">
        <v>45803</v>
      </c>
      <c r="J216" s="300">
        <v>45814</v>
      </c>
      <c r="K216" s="300">
        <v>45814</v>
      </c>
      <c r="L216" s="300">
        <v>45821</v>
      </c>
      <c r="M216" s="300">
        <v>45835</v>
      </c>
      <c r="N216" s="300">
        <v>45838</v>
      </c>
      <c r="O216" s="300">
        <v>45901</v>
      </c>
      <c r="P216" s="310">
        <v>46080</v>
      </c>
      <c r="Q216" s="300">
        <v>46080</v>
      </c>
      <c r="R216" s="8"/>
      <c r="S216" s="8"/>
      <c r="T216" s="8"/>
      <c r="U216" s="8"/>
    </row>
    <row r="217" s="5" customFormat="1" ht="54.75" customHeight="1" spans="1:21">
      <c r="A217" s="266" t="s">
        <v>590</v>
      </c>
      <c r="B217" s="274" t="s">
        <v>591</v>
      </c>
      <c r="C217" s="278" t="s">
        <v>587</v>
      </c>
      <c r="D217" s="279">
        <v>271810.42</v>
      </c>
      <c r="E217" s="304" t="s">
        <v>23</v>
      </c>
      <c r="F217" s="77" t="s">
        <v>444</v>
      </c>
      <c r="G217" s="77" t="s">
        <v>445</v>
      </c>
      <c r="H217" s="165">
        <v>45825</v>
      </c>
      <c r="I217" s="70" t="s">
        <v>386</v>
      </c>
      <c r="J217" s="70" t="s">
        <v>464</v>
      </c>
      <c r="K217" s="70" t="s">
        <v>399</v>
      </c>
      <c r="L217" s="70" t="s">
        <v>224</v>
      </c>
      <c r="M217" s="70" t="s">
        <v>225</v>
      </c>
      <c r="N217" s="247">
        <v>45853</v>
      </c>
      <c r="O217" s="247">
        <v>45854</v>
      </c>
      <c r="P217" s="255" t="s">
        <v>465</v>
      </c>
      <c r="Q217" s="190" t="s">
        <v>471</v>
      </c>
      <c r="R217" s="190" t="s">
        <v>472</v>
      </c>
      <c r="S217" s="190" t="s">
        <v>525</v>
      </c>
      <c r="T217" s="78" t="s">
        <v>126</v>
      </c>
      <c r="U217" s="9"/>
    </row>
    <row r="218" s="5" customFormat="1" ht="49.5" customHeight="1" spans="1:21">
      <c r="A218" s="266" t="s">
        <v>592</v>
      </c>
      <c r="B218" s="274" t="s">
        <v>593</v>
      </c>
      <c r="C218" s="278" t="s">
        <v>570</v>
      </c>
      <c r="D218" s="279">
        <v>100000</v>
      </c>
      <c r="E218" s="304" t="s">
        <v>60</v>
      </c>
      <c r="F218" s="106"/>
      <c r="G218" s="305"/>
      <c r="H218" s="305">
        <v>45779</v>
      </c>
      <c r="I218" s="305">
        <v>45786</v>
      </c>
      <c r="J218" s="305">
        <v>45793</v>
      </c>
      <c r="K218" s="305">
        <v>45793</v>
      </c>
      <c r="L218" s="305">
        <v>45797</v>
      </c>
      <c r="M218" s="305">
        <v>45811</v>
      </c>
      <c r="N218" s="301">
        <v>45815</v>
      </c>
      <c r="O218" s="305">
        <v>45843</v>
      </c>
      <c r="P218" s="311">
        <v>46026</v>
      </c>
      <c r="Q218" s="301">
        <v>46027</v>
      </c>
      <c r="R218" s="8"/>
      <c r="S218" s="8"/>
      <c r="T218" s="8"/>
      <c r="U218" s="8"/>
    </row>
    <row r="219" s="5" customFormat="1" ht="37.5" customHeight="1" spans="1:21">
      <c r="A219" s="266" t="s">
        <v>594</v>
      </c>
      <c r="B219" s="277" t="s">
        <v>595</v>
      </c>
      <c r="C219" s="278" t="s">
        <v>570</v>
      </c>
      <c r="D219" s="279">
        <v>100000</v>
      </c>
      <c r="E219" s="306" t="s">
        <v>60</v>
      </c>
      <c r="F219" s="306"/>
      <c r="G219" s="307"/>
      <c r="H219" s="307"/>
      <c r="I219" s="307"/>
      <c r="J219" s="307"/>
      <c r="K219" s="307"/>
      <c r="L219" s="305">
        <v>45783</v>
      </c>
      <c r="M219" s="307"/>
      <c r="N219" s="271"/>
      <c r="O219" s="307"/>
      <c r="P219" s="312"/>
      <c r="Q219" s="307"/>
      <c r="R219" s="8"/>
      <c r="S219" s="8"/>
      <c r="T219" s="8"/>
      <c r="U219" s="8"/>
    </row>
    <row r="220" s="5" customFormat="1" ht="40.5" customHeight="1" spans="1:21">
      <c r="A220" s="266" t="s">
        <v>596</v>
      </c>
      <c r="B220" s="277" t="s">
        <v>597</v>
      </c>
      <c r="C220" s="278" t="s">
        <v>587</v>
      </c>
      <c r="D220" s="276">
        <v>560000</v>
      </c>
      <c r="E220" s="306" t="s">
        <v>23</v>
      </c>
      <c r="F220" s="77" t="s">
        <v>444</v>
      </c>
      <c r="G220" s="77" t="s">
        <v>445</v>
      </c>
      <c r="H220" s="165">
        <v>45825</v>
      </c>
      <c r="I220" s="70" t="s">
        <v>386</v>
      </c>
      <c r="J220" s="70" t="s">
        <v>464</v>
      </c>
      <c r="K220" s="70" t="s">
        <v>399</v>
      </c>
      <c r="L220" s="70" t="s">
        <v>224</v>
      </c>
      <c r="M220" s="70" t="s">
        <v>225</v>
      </c>
      <c r="N220" s="247">
        <v>45853</v>
      </c>
      <c r="O220" s="247">
        <v>45854</v>
      </c>
      <c r="P220" s="255" t="s">
        <v>465</v>
      </c>
      <c r="Q220" s="190" t="s">
        <v>471</v>
      </c>
      <c r="R220" s="190" t="s">
        <v>472</v>
      </c>
      <c r="S220" s="190" t="s">
        <v>525</v>
      </c>
      <c r="T220" s="78" t="s">
        <v>126</v>
      </c>
      <c r="U220" s="9"/>
    </row>
    <row r="221" s="5" customFormat="1" ht="39" spans="1:21">
      <c r="A221" s="266" t="s">
        <v>598</v>
      </c>
      <c r="B221" s="274" t="s">
        <v>599</v>
      </c>
      <c r="C221" s="278" t="s">
        <v>570</v>
      </c>
      <c r="D221" s="276">
        <v>400000</v>
      </c>
      <c r="E221" s="106" t="s">
        <v>60</v>
      </c>
      <c r="F221" s="305">
        <v>45810</v>
      </c>
      <c r="G221" s="305">
        <v>45817</v>
      </c>
      <c r="H221" s="305">
        <v>45824</v>
      </c>
      <c r="I221" s="305">
        <v>45838</v>
      </c>
      <c r="J221" s="305">
        <v>45870</v>
      </c>
      <c r="K221" s="305">
        <v>45877</v>
      </c>
      <c r="L221" s="305">
        <v>45891</v>
      </c>
      <c r="M221" s="305">
        <v>45898</v>
      </c>
      <c r="N221" s="301">
        <v>45901</v>
      </c>
      <c r="O221" s="305">
        <v>46052</v>
      </c>
      <c r="P221" s="311">
        <v>46202</v>
      </c>
      <c r="Q221" s="301">
        <v>46202</v>
      </c>
      <c r="R221" s="8"/>
      <c r="S221" s="8"/>
      <c r="T221" s="8"/>
      <c r="U221" s="8"/>
    </row>
    <row r="222" s="5" customFormat="1" ht="39" customHeight="1" spans="1:21">
      <c r="A222" s="266" t="s">
        <v>600</v>
      </c>
      <c r="B222" s="274" t="s">
        <v>601</v>
      </c>
      <c r="C222" s="278" t="s">
        <v>570</v>
      </c>
      <c r="D222" s="276">
        <v>100000</v>
      </c>
      <c r="E222" s="106" t="s">
        <v>60</v>
      </c>
      <c r="F222" s="305">
        <v>45810</v>
      </c>
      <c r="G222" s="305">
        <v>45817</v>
      </c>
      <c r="H222" s="305">
        <v>45824</v>
      </c>
      <c r="I222" s="305">
        <v>45838</v>
      </c>
      <c r="J222" s="305">
        <v>45870</v>
      </c>
      <c r="K222" s="305">
        <v>45877</v>
      </c>
      <c r="L222" s="305">
        <v>45891</v>
      </c>
      <c r="M222" s="305">
        <v>45898</v>
      </c>
      <c r="N222" s="301">
        <v>45901</v>
      </c>
      <c r="O222" s="305">
        <v>46052</v>
      </c>
      <c r="P222" s="311">
        <v>46202</v>
      </c>
      <c r="Q222" s="301">
        <v>46202</v>
      </c>
      <c r="R222" s="8"/>
      <c r="S222" s="8"/>
      <c r="T222" s="8"/>
      <c r="U222" s="8"/>
    </row>
    <row r="223" s="5" customFormat="1" ht="58.5" spans="1:21">
      <c r="A223" s="266" t="s">
        <v>602</v>
      </c>
      <c r="B223" s="280" t="s">
        <v>603</v>
      </c>
      <c r="C223" s="278" t="s">
        <v>587</v>
      </c>
      <c r="D223" s="276">
        <v>775000</v>
      </c>
      <c r="E223" s="306" t="s">
        <v>23</v>
      </c>
      <c r="F223" s="77" t="s">
        <v>444</v>
      </c>
      <c r="G223" s="77" t="s">
        <v>445</v>
      </c>
      <c r="H223" s="165">
        <v>45825</v>
      </c>
      <c r="I223" s="70" t="s">
        <v>386</v>
      </c>
      <c r="J223" s="70" t="s">
        <v>464</v>
      </c>
      <c r="K223" s="70" t="s">
        <v>399</v>
      </c>
      <c r="L223" s="70" t="s">
        <v>224</v>
      </c>
      <c r="M223" s="70" t="s">
        <v>225</v>
      </c>
      <c r="N223" s="247">
        <v>45853</v>
      </c>
      <c r="O223" s="247">
        <v>45854</v>
      </c>
      <c r="P223" s="255" t="s">
        <v>465</v>
      </c>
      <c r="Q223" s="190" t="s">
        <v>471</v>
      </c>
      <c r="R223" s="190" t="s">
        <v>472</v>
      </c>
      <c r="S223" s="190" t="s">
        <v>525</v>
      </c>
      <c r="T223" s="78" t="s">
        <v>126</v>
      </c>
      <c r="U223" s="9"/>
    </row>
    <row r="224" s="5" customFormat="1" ht="39" spans="1:21">
      <c r="A224" s="266" t="s">
        <v>604</v>
      </c>
      <c r="B224" s="277" t="s">
        <v>605</v>
      </c>
      <c r="C224" s="278" t="s">
        <v>570</v>
      </c>
      <c r="D224" s="276">
        <v>150000</v>
      </c>
      <c r="E224" s="106" t="s">
        <v>60</v>
      </c>
      <c r="F224" s="305">
        <v>45810</v>
      </c>
      <c r="G224" s="305">
        <v>45817</v>
      </c>
      <c r="H224" s="305">
        <v>45824</v>
      </c>
      <c r="I224" s="305">
        <v>45838</v>
      </c>
      <c r="J224" s="305">
        <v>45870</v>
      </c>
      <c r="K224" s="305">
        <v>45877</v>
      </c>
      <c r="L224" s="305">
        <v>45891</v>
      </c>
      <c r="M224" s="305">
        <v>45898</v>
      </c>
      <c r="N224" s="301">
        <v>45901</v>
      </c>
      <c r="O224" s="305">
        <v>46052</v>
      </c>
      <c r="P224" s="311">
        <v>46202</v>
      </c>
      <c r="Q224" s="301">
        <v>46202</v>
      </c>
      <c r="R224" s="8"/>
      <c r="S224" s="8"/>
      <c r="T224" s="8"/>
      <c r="U224" s="8"/>
    </row>
    <row r="225" s="5" customFormat="1" ht="33.75" customHeight="1" spans="1:21">
      <c r="A225" s="266" t="s">
        <v>606</v>
      </c>
      <c r="B225" s="280" t="s">
        <v>607</v>
      </c>
      <c r="C225" s="278" t="s">
        <v>570</v>
      </c>
      <c r="D225" s="276">
        <v>150800</v>
      </c>
      <c r="E225" s="106" t="s">
        <v>60</v>
      </c>
      <c r="F225" s="305">
        <v>45810</v>
      </c>
      <c r="G225" s="305">
        <v>45817</v>
      </c>
      <c r="H225" s="305">
        <v>45824</v>
      </c>
      <c r="I225" s="305">
        <v>45838</v>
      </c>
      <c r="J225" s="305">
        <v>45870</v>
      </c>
      <c r="K225" s="305">
        <v>45877</v>
      </c>
      <c r="L225" s="305">
        <v>45891</v>
      </c>
      <c r="M225" s="305">
        <v>45898</v>
      </c>
      <c r="N225" s="301">
        <v>45901</v>
      </c>
      <c r="O225" s="305">
        <v>46052</v>
      </c>
      <c r="P225" s="311">
        <v>46202</v>
      </c>
      <c r="Q225" s="301">
        <v>46202</v>
      </c>
      <c r="R225" s="8"/>
      <c r="S225" s="8"/>
      <c r="T225" s="8"/>
      <c r="U225" s="8"/>
    </row>
    <row r="226" s="5" customFormat="1" ht="37.5" customHeight="1" spans="1:21">
      <c r="A226" s="266" t="s">
        <v>608</v>
      </c>
      <c r="B226" s="280" t="s">
        <v>609</v>
      </c>
      <c r="C226" s="278" t="s">
        <v>570</v>
      </c>
      <c r="D226" s="276">
        <v>600000</v>
      </c>
      <c r="E226" s="106" t="s">
        <v>60</v>
      </c>
      <c r="F226" s="305">
        <v>45810</v>
      </c>
      <c r="G226" s="305">
        <v>45817</v>
      </c>
      <c r="H226" s="305">
        <v>45824</v>
      </c>
      <c r="I226" s="305">
        <v>45838</v>
      </c>
      <c r="J226" s="305">
        <v>45870</v>
      </c>
      <c r="K226" s="305">
        <v>45877</v>
      </c>
      <c r="L226" s="305">
        <v>45891</v>
      </c>
      <c r="M226" s="305">
        <v>45898</v>
      </c>
      <c r="N226" s="301">
        <v>45901</v>
      </c>
      <c r="O226" s="305">
        <v>46052</v>
      </c>
      <c r="P226" s="311">
        <v>46202</v>
      </c>
      <c r="Q226" s="301">
        <v>46202</v>
      </c>
      <c r="R226" s="8"/>
      <c r="S226" s="8"/>
      <c r="T226" s="8"/>
      <c r="U226" s="8"/>
    </row>
    <row r="227" s="5" customFormat="1" ht="39" spans="1:21">
      <c r="A227" s="266" t="s">
        <v>610</v>
      </c>
      <c r="B227" s="280" t="s">
        <v>611</v>
      </c>
      <c r="C227" s="278" t="s">
        <v>570</v>
      </c>
      <c r="D227" s="276">
        <v>100000</v>
      </c>
      <c r="E227" s="106" t="s">
        <v>60</v>
      </c>
      <c r="F227" s="305">
        <v>45810</v>
      </c>
      <c r="G227" s="305">
        <v>45817</v>
      </c>
      <c r="H227" s="305">
        <v>45824</v>
      </c>
      <c r="I227" s="305">
        <v>45838</v>
      </c>
      <c r="J227" s="305">
        <v>45870</v>
      </c>
      <c r="K227" s="305">
        <v>45877</v>
      </c>
      <c r="L227" s="305">
        <v>45891</v>
      </c>
      <c r="M227" s="305">
        <v>45898</v>
      </c>
      <c r="N227" s="301">
        <v>45901</v>
      </c>
      <c r="O227" s="305">
        <v>46052</v>
      </c>
      <c r="P227" s="311">
        <v>46202</v>
      </c>
      <c r="Q227" s="301">
        <v>46202</v>
      </c>
      <c r="R227" s="8"/>
      <c r="S227" s="8"/>
      <c r="T227" s="8"/>
      <c r="U227" s="8"/>
    </row>
    <row r="228" s="5" customFormat="1" ht="53.25" customHeight="1" spans="1:21">
      <c r="A228" s="266" t="s">
        <v>612</v>
      </c>
      <c r="B228" s="280" t="s">
        <v>613</v>
      </c>
      <c r="C228" s="278" t="s">
        <v>587</v>
      </c>
      <c r="D228" s="276">
        <v>300000</v>
      </c>
      <c r="E228" s="306" t="s">
        <v>23</v>
      </c>
      <c r="F228" s="77" t="s">
        <v>444</v>
      </c>
      <c r="G228" s="77" t="s">
        <v>445</v>
      </c>
      <c r="H228" s="165">
        <v>45825</v>
      </c>
      <c r="I228" s="70" t="s">
        <v>386</v>
      </c>
      <c r="J228" s="70" t="s">
        <v>464</v>
      </c>
      <c r="K228" s="70" t="s">
        <v>399</v>
      </c>
      <c r="L228" s="70" t="s">
        <v>224</v>
      </c>
      <c r="M228" s="70" t="s">
        <v>225</v>
      </c>
      <c r="N228" s="247">
        <v>45853</v>
      </c>
      <c r="O228" s="247">
        <v>45854</v>
      </c>
      <c r="P228" s="190" t="s">
        <v>465</v>
      </c>
      <c r="Q228" s="190" t="s">
        <v>471</v>
      </c>
      <c r="R228" s="190" t="s">
        <v>472</v>
      </c>
      <c r="S228" s="190" t="s">
        <v>525</v>
      </c>
      <c r="T228" s="78" t="s">
        <v>126</v>
      </c>
      <c r="U228" s="9"/>
    </row>
    <row r="229" s="5" customFormat="1" ht="46.5" customHeight="1" spans="1:21">
      <c r="A229" s="266" t="s">
        <v>614</v>
      </c>
      <c r="B229" s="280" t="s">
        <v>615</v>
      </c>
      <c r="C229" s="278" t="s">
        <v>570</v>
      </c>
      <c r="D229" s="276">
        <v>400000</v>
      </c>
      <c r="E229" s="106" t="s">
        <v>60</v>
      </c>
      <c r="F229" s="305">
        <v>45810</v>
      </c>
      <c r="G229" s="305">
        <v>45817</v>
      </c>
      <c r="H229" s="305">
        <v>45824</v>
      </c>
      <c r="I229" s="305">
        <v>45838</v>
      </c>
      <c r="J229" s="305">
        <v>45870</v>
      </c>
      <c r="K229" s="305">
        <v>45877</v>
      </c>
      <c r="L229" s="305">
        <v>45891</v>
      </c>
      <c r="M229" s="305">
        <v>45898</v>
      </c>
      <c r="N229" s="301">
        <v>45901</v>
      </c>
      <c r="O229" s="305">
        <v>46052</v>
      </c>
      <c r="P229" s="301">
        <v>46202</v>
      </c>
      <c r="Q229" s="311">
        <v>46202</v>
      </c>
      <c r="R229" s="8"/>
      <c r="S229" s="8"/>
      <c r="T229" s="8"/>
      <c r="U229" s="8"/>
    </row>
    <row r="230" s="5" customFormat="1" ht="58.5" spans="1:21">
      <c r="A230" s="266" t="s">
        <v>616</v>
      </c>
      <c r="B230" s="280" t="s">
        <v>617</v>
      </c>
      <c r="C230" s="278" t="s">
        <v>587</v>
      </c>
      <c r="D230" s="276">
        <v>200000</v>
      </c>
      <c r="E230" s="306" t="s">
        <v>23</v>
      </c>
      <c r="F230" s="77" t="s">
        <v>444</v>
      </c>
      <c r="G230" s="77" t="s">
        <v>445</v>
      </c>
      <c r="H230" s="165">
        <v>45825</v>
      </c>
      <c r="I230" s="70" t="s">
        <v>386</v>
      </c>
      <c r="J230" s="70" t="s">
        <v>464</v>
      </c>
      <c r="K230" s="70" t="s">
        <v>399</v>
      </c>
      <c r="L230" s="70" t="s">
        <v>224</v>
      </c>
      <c r="M230" s="70" t="s">
        <v>225</v>
      </c>
      <c r="N230" s="247">
        <v>45853</v>
      </c>
      <c r="O230" s="247">
        <v>45854</v>
      </c>
      <c r="P230" s="190" t="s">
        <v>465</v>
      </c>
      <c r="Q230" s="190" t="s">
        <v>471</v>
      </c>
      <c r="R230" s="190" t="s">
        <v>472</v>
      </c>
      <c r="S230" s="190" t="s">
        <v>525</v>
      </c>
      <c r="T230" s="78" t="s">
        <v>126</v>
      </c>
      <c r="U230" s="9"/>
    </row>
    <row r="231" s="5" customFormat="1" ht="58.5" spans="1:21">
      <c r="A231" s="266" t="s">
        <v>618</v>
      </c>
      <c r="B231" s="280" t="s">
        <v>619</v>
      </c>
      <c r="C231" s="278" t="s">
        <v>570</v>
      </c>
      <c r="D231" s="276">
        <v>50000</v>
      </c>
      <c r="E231" s="106" t="s">
        <v>60</v>
      </c>
      <c r="F231" s="305">
        <v>45810</v>
      </c>
      <c r="G231" s="305">
        <v>45817</v>
      </c>
      <c r="H231" s="305">
        <v>45824</v>
      </c>
      <c r="I231" s="305">
        <v>45838</v>
      </c>
      <c r="J231" s="305">
        <v>45870</v>
      </c>
      <c r="K231" s="305">
        <v>45877</v>
      </c>
      <c r="L231" s="305">
        <v>45891</v>
      </c>
      <c r="M231" s="305">
        <v>45898</v>
      </c>
      <c r="N231" s="301">
        <v>45901</v>
      </c>
      <c r="O231" s="305">
        <v>46052</v>
      </c>
      <c r="P231" s="301">
        <v>46202</v>
      </c>
      <c r="Q231" s="311">
        <v>46202</v>
      </c>
      <c r="R231" s="8"/>
      <c r="S231" s="8"/>
      <c r="T231" s="8"/>
      <c r="U231" s="8"/>
    </row>
    <row r="232" s="5" customFormat="1" ht="58.5" spans="1:21">
      <c r="A232" s="266" t="s">
        <v>620</v>
      </c>
      <c r="B232" s="280" t="s">
        <v>621</v>
      </c>
      <c r="C232" s="278" t="s">
        <v>570</v>
      </c>
      <c r="D232" s="276">
        <v>40000</v>
      </c>
      <c r="E232" s="106" t="s">
        <v>60</v>
      </c>
      <c r="F232" s="305">
        <v>45810</v>
      </c>
      <c r="G232" s="305">
        <v>45817</v>
      </c>
      <c r="H232" s="305">
        <v>45824</v>
      </c>
      <c r="I232" s="305">
        <v>45838</v>
      </c>
      <c r="J232" s="305">
        <v>45870</v>
      </c>
      <c r="K232" s="305">
        <v>45877</v>
      </c>
      <c r="L232" s="305">
        <v>45891</v>
      </c>
      <c r="M232" s="305">
        <v>45898</v>
      </c>
      <c r="N232" s="301">
        <v>45901</v>
      </c>
      <c r="O232" s="305">
        <v>46052</v>
      </c>
      <c r="P232" s="301">
        <v>46202</v>
      </c>
      <c r="Q232" s="311">
        <v>46202</v>
      </c>
      <c r="R232" s="8"/>
      <c r="S232" s="8"/>
      <c r="T232" s="8"/>
      <c r="U232" s="8"/>
    </row>
    <row r="233" s="5" customFormat="1" ht="40.5" customHeight="1" spans="1:21">
      <c r="A233" s="266" t="s">
        <v>622</v>
      </c>
      <c r="B233" s="280" t="s">
        <v>623</v>
      </c>
      <c r="C233" s="278" t="s">
        <v>587</v>
      </c>
      <c r="D233" s="276">
        <v>200000</v>
      </c>
      <c r="E233" s="106" t="s">
        <v>23</v>
      </c>
      <c r="F233" s="305">
        <v>45810</v>
      </c>
      <c r="G233" s="305">
        <v>45817</v>
      </c>
      <c r="H233" s="305">
        <v>45824</v>
      </c>
      <c r="I233" s="305">
        <v>45838</v>
      </c>
      <c r="J233" s="305">
        <v>45870</v>
      </c>
      <c r="K233" s="305">
        <v>45877</v>
      </c>
      <c r="L233" s="305">
        <v>45891</v>
      </c>
      <c r="M233" s="305">
        <v>45898</v>
      </c>
      <c r="N233" s="301">
        <v>45901</v>
      </c>
      <c r="O233" s="305">
        <v>46052</v>
      </c>
      <c r="P233" s="301">
        <v>46202</v>
      </c>
      <c r="Q233" s="311">
        <v>46202</v>
      </c>
      <c r="R233" s="8"/>
      <c r="S233" s="8"/>
      <c r="T233" s="8"/>
      <c r="U233" s="8"/>
    </row>
    <row r="234" s="5" customFormat="1" ht="40.5" customHeight="1" spans="2:21">
      <c r="B234" s="280"/>
      <c r="C234" s="278"/>
      <c r="D234" s="281">
        <f>SUM(D207:D233)</f>
        <v>11233552.32</v>
      </c>
      <c r="E234" s="106"/>
      <c r="F234" s="305"/>
      <c r="G234" s="305"/>
      <c r="H234" s="305"/>
      <c r="I234" s="305"/>
      <c r="J234" s="305"/>
      <c r="K234" s="305"/>
      <c r="L234" s="305"/>
      <c r="M234" s="305"/>
      <c r="N234" s="301"/>
      <c r="O234" s="305"/>
      <c r="P234" s="301"/>
      <c r="Q234" s="311"/>
      <c r="R234" s="8"/>
      <c r="S234" s="8"/>
      <c r="T234" s="8"/>
      <c r="U234" s="8"/>
    </row>
    <row r="235" s="7" customFormat="1" ht="25.5" spans="2:21">
      <c r="B235" s="282" t="s">
        <v>624</v>
      </c>
      <c r="C235" s="282"/>
      <c r="D235" s="282"/>
      <c r="E235" s="282"/>
      <c r="F235" s="282"/>
      <c r="G235" s="282"/>
      <c r="H235" s="282"/>
      <c r="I235" s="282"/>
      <c r="J235" s="282"/>
      <c r="K235" s="282"/>
      <c r="L235" s="282"/>
      <c r="M235" s="282"/>
      <c r="N235" s="282"/>
      <c r="O235" s="282"/>
      <c r="P235" s="282"/>
      <c r="Q235" s="282"/>
      <c r="R235" s="287"/>
      <c r="S235" s="287"/>
      <c r="T235" s="287"/>
      <c r="U235" s="287"/>
    </row>
    <row r="236" s="5" customFormat="1" ht="36" customHeight="1" spans="1:21">
      <c r="A236" s="7" t="s">
        <v>625</v>
      </c>
      <c r="B236" s="280" t="s">
        <v>626</v>
      </c>
      <c r="C236" s="278" t="s">
        <v>570</v>
      </c>
      <c r="D236" s="276">
        <v>300000</v>
      </c>
      <c r="E236" s="106" t="s">
        <v>60</v>
      </c>
      <c r="F236" s="305">
        <v>45810</v>
      </c>
      <c r="G236" s="305">
        <v>45817</v>
      </c>
      <c r="H236" s="305">
        <v>45824</v>
      </c>
      <c r="I236" s="305">
        <v>45838</v>
      </c>
      <c r="J236" s="305">
        <v>45870</v>
      </c>
      <c r="K236" s="305">
        <v>45877</v>
      </c>
      <c r="L236" s="305">
        <v>45891</v>
      </c>
      <c r="M236" s="305">
        <v>45898</v>
      </c>
      <c r="N236" s="301">
        <v>45901</v>
      </c>
      <c r="O236" s="305">
        <v>46037</v>
      </c>
      <c r="P236" s="301">
        <v>46217</v>
      </c>
      <c r="Q236" s="311">
        <v>46217</v>
      </c>
      <c r="R236" s="8"/>
      <c r="S236" s="8"/>
      <c r="T236" s="8"/>
      <c r="U236" s="8"/>
    </row>
    <row r="237" s="5" customFormat="1" ht="36.75" customHeight="1" spans="1:21">
      <c r="A237" s="7" t="s">
        <v>627</v>
      </c>
      <c r="B237" s="280" t="s">
        <v>628</v>
      </c>
      <c r="C237" s="278" t="s">
        <v>570</v>
      </c>
      <c r="D237" s="276">
        <v>100000</v>
      </c>
      <c r="E237" s="106" t="s">
        <v>60</v>
      </c>
      <c r="F237" s="305">
        <v>45810</v>
      </c>
      <c r="G237" s="305">
        <v>45817</v>
      </c>
      <c r="H237" s="305">
        <v>45824</v>
      </c>
      <c r="I237" s="305">
        <v>45838</v>
      </c>
      <c r="J237" s="305">
        <v>45870</v>
      </c>
      <c r="K237" s="305">
        <v>45877</v>
      </c>
      <c r="L237" s="305">
        <v>45891</v>
      </c>
      <c r="M237" s="305">
        <v>45898</v>
      </c>
      <c r="N237" s="301">
        <v>45901</v>
      </c>
      <c r="O237" s="305">
        <v>46037</v>
      </c>
      <c r="P237" s="301">
        <v>46217</v>
      </c>
      <c r="Q237" s="311">
        <v>46217</v>
      </c>
      <c r="R237" s="8"/>
      <c r="S237" s="8"/>
      <c r="T237" s="8"/>
      <c r="U237" s="8"/>
    </row>
    <row r="238" s="5" customFormat="1" ht="64.5" customHeight="1" spans="1:21">
      <c r="A238" s="7" t="s">
        <v>629</v>
      </c>
      <c r="B238" s="280" t="s">
        <v>630</v>
      </c>
      <c r="C238" s="278" t="s">
        <v>573</v>
      </c>
      <c r="D238" s="276">
        <v>400000</v>
      </c>
      <c r="E238" s="106" t="s">
        <v>23</v>
      </c>
      <c r="F238" s="305">
        <v>45810</v>
      </c>
      <c r="G238" s="305">
        <v>45817</v>
      </c>
      <c r="H238" s="305">
        <v>45824</v>
      </c>
      <c r="I238" s="305">
        <v>45838</v>
      </c>
      <c r="J238" s="305">
        <v>45870</v>
      </c>
      <c r="K238" s="305">
        <v>45877</v>
      </c>
      <c r="L238" s="305">
        <v>45891</v>
      </c>
      <c r="M238" s="305">
        <v>45898</v>
      </c>
      <c r="N238" s="301">
        <v>45901</v>
      </c>
      <c r="O238" s="305">
        <v>46037</v>
      </c>
      <c r="P238" s="301">
        <v>46217</v>
      </c>
      <c r="Q238" s="311">
        <v>46217</v>
      </c>
      <c r="R238" s="8"/>
      <c r="S238" s="8"/>
      <c r="T238" s="8"/>
      <c r="U238" s="8"/>
    </row>
    <row r="239" s="5" customFormat="1" ht="79.5" customHeight="1" spans="1:21">
      <c r="A239" s="7" t="s">
        <v>631</v>
      </c>
      <c r="B239" s="280" t="s">
        <v>632</v>
      </c>
      <c r="C239" s="278" t="s">
        <v>570</v>
      </c>
      <c r="D239" s="276">
        <v>100000</v>
      </c>
      <c r="E239" s="106" t="s">
        <v>60</v>
      </c>
      <c r="F239" s="305">
        <v>45810</v>
      </c>
      <c r="G239" s="305">
        <v>45817</v>
      </c>
      <c r="H239" s="305">
        <v>45824</v>
      </c>
      <c r="I239" s="305">
        <v>45838</v>
      </c>
      <c r="J239" s="305">
        <v>45870</v>
      </c>
      <c r="K239" s="305">
        <v>45877</v>
      </c>
      <c r="L239" s="305">
        <v>45891</v>
      </c>
      <c r="M239" s="305">
        <v>45898</v>
      </c>
      <c r="N239" s="301">
        <v>45901</v>
      </c>
      <c r="O239" s="305">
        <v>46037</v>
      </c>
      <c r="P239" s="301">
        <v>46217</v>
      </c>
      <c r="Q239" s="311">
        <v>46217</v>
      </c>
      <c r="R239" s="8"/>
      <c r="S239" s="8"/>
      <c r="T239" s="8"/>
      <c r="U239" s="8"/>
    </row>
    <row r="240" s="5" customFormat="1" ht="43.5" customHeight="1" spans="1:21">
      <c r="A240" s="7" t="s">
        <v>633</v>
      </c>
      <c r="B240" s="280" t="s">
        <v>634</v>
      </c>
      <c r="C240" s="278" t="s">
        <v>570</v>
      </c>
      <c r="D240" s="276">
        <v>60000</v>
      </c>
      <c r="E240" s="106" t="s">
        <v>60</v>
      </c>
      <c r="F240" s="305">
        <v>45810</v>
      </c>
      <c r="G240" s="305">
        <v>45817</v>
      </c>
      <c r="H240" s="305">
        <v>45824</v>
      </c>
      <c r="I240" s="305">
        <v>45838</v>
      </c>
      <c r="J240" s="305">
        <v>45870</v>
      </c>
      <c r="K240" s="305">
        <v>45877</v>
      </c>
      <c r="L240" s="305">
        <v>45891</v>
      </c>
      <c r="M240" s="305">
        <v>45898</v>
      </c>
      <c r="N240" s="301">
        <v>45901</v>
      </c>
      <c r="O240" s="305">
        <v>46037</v>
      </c>
      <c r="P240" s="301">
        <v>46217</v>
      </c>
      <c r="Q240" s="311">
        <v>46217</v>
      </c>
      <c r="R240" s="8"/>
      <c r="S240" s="8"/>
      <c r="T240" s="8"/>
      <c r="U240" s="8"/>
    </row>
    <row r="241" s="5" customFormat="1" ht="30.75" customHeight="1" spans="1:21">
      <c r="A241" s="7" t="s">
        <v>635</v>
      </c>
      <c r="B241" s="280" t="s">
        <v>636</v>
      </c>
      <c r="C241" s="278" t="s">
        <v>570</v>
      </c>
      <c r="D241" s="276">
        <v>200000</v>
      </c>
      <c r="E241" s="106" t="s">
        <v>60</v>
      </c>
      <c r="F241" s="305">
        <v>45810</v>
      </c>
      <c r="G241" s="305">
        <v>45817</v>
      </c>
      <c r="H241" s="305">
        <v>45824</v>
      </c>
      <c r="I241" s="305">
        <v>45838</v>
      </c>
      <c r="J241" s="305">
        <v>45870</v>
      </c>
      <c r="K241" s="305">
        <v>45877</v>
      </c>
      <c r="L241" s="305">
        <v>45891</v>
      </c>
      <c r="M241" s="305">
        <v>45898</v>
      </c>
      <c r="N241" s="301">
        <v>45901</v>
      </c>
      <c r="O241" s="305">
        <v>46037</v>
      </c>
      <c r="P241" s="301">
        <v>46217</v>
      </c>
      <c r="Q241" s="311">
        <v>46217</v>
      </c>
      <c r="R241" s="8"/>
      <c r="S241" s="8"/>
      <c r="T241" s="8"/>
      <c r="U241" s="8"/>
    </row>
    <row r="242" s="5" customFormat="1" ht="25.5" spans="1:21">
      <c r="A242" s="7" t="s">
        <v>637</v>
      </c>
      <c r="B242" s="283" t="s">
        <v>638</v>
      </c>
      <c r="C242" s="284" t="s">
        <v>570</v>
      </c>
      <c r="D242" s="285">
        <v>100000</v>
      </c>
      <c r="E242" s="308" t="s">
        <v>60</v>
      </c>
      <c r="F242" s="309">
        <v>45810</v>
      </c>
      <c r="G242" s="309">
        <v>45817</v>
      </c>
      <c r="H242" s="309">
        <v>45824</v>
      </c>
      <c r="I242" s="309">
        <v>45838</v>
      </c>
      <c r="J242" s="309">
        <v>45870</v>
      </c>
      <c r="K242" s="309">
        <v>45877</v>
      </c>
      <c r="L242" s="309">
        <v>45891</v>
      </c>
      <c r="M242" s="309">
        <v>45898</v>
      </c>
      <c r="N242" s="313">
        <v>45901</v>
      </c>
      <c r="O242" s="309">
        <v>46037</v>
      </c>
      <c r="P242" s="313">
        <v>46217</v>
      </c>
      <c r="Q242" s="316">
        <v>46217</v>
      </c>
      <c r="R242" s="8"/>
      <c r="S242" s="8"/>
      <c r="T242" s="8"/>
      <c r="U242" s="8"/>
    </row>
    <row r="243" s="8" customFormat="1" ht="25.5" spans="3:140">
      <c r="C243" s="272"/>
      <c r="D243" s="286">
        <f>SUM(D236:D242)</f>
        <v>1260000</v>
      </c>
      <c r="E243" s="301"/>
      <c r="F243" s="305"/>
      <c r="G243" s="305"/>
      <c r="H243" s="305"/>
      <c r="K243" s="305"/>
      <c r="L243" s="305"/>
      <c r="M243" s="305"/>
      <c r="N243" s="301"/>
      <c r="P243" s="272"/>
      <c r="Q243" s="317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5"/>
      <c r="DH243" s="5"/>
      <c r="DI243" s="5"/>
      <c r="DJ243" s="5"/>
      <c r="DK243" s="5"/>
      <c r="DL243" s="5"/>
      <c r="DM243" s="5"/>
      <c r="DN243" s="5"/>
      <c r="DO243" s="5"/>
      <c r="DP243" s="5"/>
      <c r="DQ243" s="5"/>
      <c r="DR243" s="5"/>
      <c r="DS243" s="5"/>
      <c r="DT243" s="5"/>
      <c r="DU243" s="5"/>
      <c r="DV243" s="5"/>
      <c r="DW243" s="5"/>
      <c r="DX243" s="5"/>
      <c r="DY243" s="5"/>
      <c r="DZ243" s="5"/>
      <c r="EA243" s="5"/>
      <c r="EB243" s="5"/>
      <c r="EC243" s="5"/>
      <c r="ED243" s="5"/>
      <c r="EE243" s="5"/>
      <c r="EF243" s="5"/>
      <c r="EG243" s="5"/>
      <c r="EH243" s="5"/>
      <c r="EI243" s="5"/>
      <c r="EJ243" s="318"/>
    </row>
    <row r="244" s="5" customFormat="1" ht="25.5" spans="1:21">
      <c r="A244" s="8"/>
      <c r="B244" s="8"/>
      <c r="C244" s="272"/>
      <c r="D244" s="286"/>
      <c r="E244" s="301"/>
      <c r="F244" s="305"/>
      <c r="G244" s="305"/>
      <c r="H244" s="305"/>
      <c r="I244" s="8"/>
      <c r="J244" s="8"/>
      <c r="K244" s="305"/>
      <c r="L244" s="305"/>
      <c r="M244" s="305"/>
      <c r="N244" s="301"/>
      <c r="O244" s="8"/>
      <c r="P244" s="272"/>
      <c r="Q244" s="317"/>
      <c r="R244" s="8"/>
      <c r="S244" s="8"/>
      <c r="T244" s="8"/>
      <c r="U244" s="8"/>
    </row>
    <row r="245" s="5" customFormat="1" ht="25.5" spans="1:21">
      <c r="A245" s="8"/>
      <c r="B245" s="8"/>
      <c r="C245" s="272"/>
      <c r="D245" s="286"/>
      <c r="E245" s="301"/>
      <c r="F245" s="305"/>
      <c r="G245" s="305"/>
      <c r="H245" s="305"/>
      <c r="I245" s="8"/>
      <c r="J245" s="8"/>
      <c r="K245" s="305"/>
      <c r="L245" s="305"/>
      <c r="M245" s="305"/>
      <c r="N245" s="301"/>
      <c r="O245" s="8"/>
      <c r="P245" s="272"/>
      <c r="Q245" s="317"/>
      <c r="R245" s="8"/>
      <c r="S245" s="8"/>
      <c r="T245" s="8"/>
      <c r="U245" s="8"/>
    </row>
    <row r="246" s="5" customFormat="1" ht="25.5" spans="1:21">
      <c r="A246" s="287" t="s">
        <v>639</v>
      </c>
      <c r="B246" s="287"/>
      <c r="C246" s="272"/>
      <c r="D246" s="288" t="s">
        <v>640</v>
      </c>
      <c r="E246" s="301"/>
      <c r="F246" s="305"/>
      <c r="G246" s="305"/>
      <c r="H246" s="305"/>
      <c r="I246" s="8"/>
      <c r="J246" s="8"/>
      <c r="K246" s="305"/>
      <c r="L246" s="305"/>
      <c r="M246" s="305"/>
      <c r="N246" s="301"/>
      <c r="O246" s="8"/>
      <c r="P246" s="272"/>
      <c r="Q246" s="317"/>
      <c r="R246" s="8"/>
      <c r="S246" s="8"/>
      <c r="T246" s="8"/>
      <c r="U246" s="8"/>
    </row>
    <row r="247" s="5" customFormat="1" ht="25.5" spans="1:21">
      <c r="A247" s="287" t="s">
        <v>641</v>
      </c>
      <c r="B247" s="8"/>
      <c r="C247" s="272"/>
      <c r="D247" s="288" t="s">
        <v>642</v>
      </c>
      <c r="E247" s="301"/>
      <c r="F247" s="305"/>
      <c r="G247" s="305"/>
      <c r="H247" s="305"/>
      <c r="I247" s="8"/>
      <c r="J247" s="8"/>
      <c r="K247" s="305"/>
      <c r="L247" s="305"/>
      <c r="M247" s="305"/>
      <c r="N247" s="301"/>
      <c r="O247" s="8"/>
      <c r="P247" s="272"/>
      <c r="Q247" s="317"/>
      <c r="R247" s="8"/>
      <c r="S247" s="8"/>
      <c r="T247" s="8"/>
      <c r="U247" s="8"/>
    </row>
    <row r="248" ht="25.5" spans="1:16">
      <c r="A248" s="217" t="s">
        <v>643</v>
      </c>
      <c r="B248" s="9"/>
      <c r="C248" s="9"/>
      <c r="D248" s="289" t="s">
        <v>644</v>
      </c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</row>
    <row r="249" s="3" customFormat="1"/>
    <row r="250" s="3" customFormat="1"/>
    <row r="251" s="3" customFormat="1" ht="25.5" spans="1:2">
      <c r="A251" s="217" t="s">
        <v>645</v>
      </c>
      <c r="B251" s="290">
        <v>45839</v>
      </c>
    </row>
    <row r="252" s="3" customFormat="1" ht="25.5" spans="1:2">
      <c r="A252" s="291" t="s">
        <v>646</v>
      </c>
      <c r="B252" s="290">
        <v>46023</v>
      </c>
    </row>
    <row r="253" s="3" customFormat="1"/>
    <row r="254" s="3" customFormat="1"/>
    <row r="255" s="3" customFormat="1" ht="28.5" spans="1:1">
      <c r="A255" s="292" t="s">
        <v>647</v>
      </c>
    </row>
    <row r="256" s="3" customFormat="1" ht="22.5" spans="1:1">
      <c r="A256" s="293" t="s">
        <v>648</v>
      </c>
    </row>
    <row r="257" s="3" customFormat="1"/>
    <row r="258" s="3" customFormat="1"/>
    <row r="259" s="3" customFormat="1"/>
    <row r="260" s="3" customFormat="1"/>
    <row r="261" s="3" customFormat="1"/>
    <row r="262" s="3" customFormat="1"/>
    <row r="263" s="3" customFormat="1"/>
    <row r="264" s="3" customFormat="1"/>
    <row r="265" s="3" customFormat="1"/>
    <row r="266" s="3" customFormat="1"/>
    <row r="267" s="3" customFormat="1"/>
    <row r="268" s="3" customFormat="1"/>
    <row r="269" s="3" customFormat="1"/>
    <row r="270" s="3" customFormat="1"/>
    <row r="271" s="3" customFormat="1"/>
    <row r="272" s="3" customFormat="1"/>
    <row r="273" s="3" customFormat="1"/>
    <row r="274" s="3" customFormat="1"/>
    <row r="275" s="3" customFormat="1"/>
    <row r="276" s="3" customFormat="1"/>
    <row r="277" s="3" customFormat="1"/>
    <row r="278" s="3" customFormat="1"/>
    <row r="279" s="3" customFormat="1"/>
    <row r="280" s="3" customFormat="1"/>
    <row r="281" s="3" customFormat="1"/>
    <row r="282" s="3" customFormat="1"/>
    <row r="283" s="3" customFormat="1"/>
    <row r="284" s="3" customFormat="1"/>
    <row r="285" s="3" customFormat="1"/>
    <row r="286" s="3" customFormat="1"/>
    <row r="287" s="3" customFormat="1"/>
    <row r="288" s="3" customFormat="1"/>
    <row r="289" s="3" customFormat="1"/>
    <row r="290" s="3" customFormat="1"/>
    <row r="291" s="3" customFormat="1"/>
    <row r="292" s="3" customFormat="1"/>
    <row r="293" s="3" customFormat="1"/>
    <row r="294" s="3" customFormat="1"/>
    <row r="295" s="3" customFormat="1"/>
    <row r="296" s="3" customFormat="1"/>
    <row r="297" s="3" customFormat="1"/>
    <row r="298" s="3" customFormat="1"/>
    <row r="299" s="3" customFormat="1"/>
    <row r="300" s="3" customFormat="1"/>
    <row r="301" s="3" customFormat="1"/>
    <row r="302" s="3" customFormat="1"/>
    <row r="303" s="3" customFormat="1"/>
    <row r="304" s="3" customFormat="1"/>
    <row r="305" s="3" customFormat="1"/>
    <row r="306" s="3" customFormat="1"/>
    <row r="307" s="3" customFormat="1"/>
    <row r="308" s="3" customFormat="1"/>
    <row r="309" s="3" customFormat="1"/>
    <row r="310" s="3" customFormat="1"/>
    <row r="311" s="3" customFormat="1"/>
    <row r="312" s="3" customFormat="1"/>
    <row r="313" s="3" customFormat="1"/>
    <row r="314" s="3" customFormat="1"/>
    <row r="315" s="3" customFormat="1"/>
    <row r="316" s="3" customFormat="1"/>
    <row r="317" s="3" customFormat="1"/>
    <row r="318" s="3" customFormat="1"/>
    <row r="319" s="3" customFormat="1"/>
    <row r="320" s="3" customFormat="1"/>
    <row r="321" s="3" customFormat="1"/>
    <row r="322" s="3" customFormat="1"/>
    <row r="323" s="3" customFormat="1"/>
    <row r="324" s="3" customFormat="1"/>
    <row r="325" s="3" customFormat="1"/>
    <row r="326" s="3" customFormat="1"/>
    <row r="327" s="3" customFormat="1"/>
    <row r="328" s="3" customFormat="1"/>
    <row r="329" s="3" customFormat="1"/>
    <row r="330" s="3" customFormat="1"/>
    <row r="331" s="3" customFormat="1"/>
    <row r="332" s="3" customFormat="1"/>
    <row r="333" s="3" customFormat="1"/>
    <row r="334" s="3" customFormat="1"/>
    <row r="335" s="3" customFormat="1"/>
    <row r="336" s="3" customFormat="1"/>
    <row r="337" s="3" customFormat="1"/>
    <row r="338" s="3" customFormat="1"/>
    <row r="339" s="3" customFormat="1"/>
    <row r="340" s="3" customFormat="1"/>
    <row r="341" s="3" customFormat="1"/>
    <row r="342" s="3" customFormat="1"/>
    <row r="343" s="3" customFormat="1"/>
    <row r="344" s="3" customFormat="1"/>
    <row r="345" s="3" customFormat="1"/>
    <row r="346" s="3" customFormat="1"/>
    <row r="347" s="3" customFormat="1"/>
    <row r="348" s="3" customFormat="1"/>
    <row r="349" s="3" customFormat="1"/>
    <row r="350" s="3" customFormat="1"/>
    <row r="351" s="3" customFormat="1"/>
    <row r="352" s="3" customFormat="1"/>
    <row r="353" s="3" customFormat="1"/>
    <row r="354" s="3" customFormat="1"/>
    <row r="355" s="3" customFormat="1"/>
    <row r="356" s="3" customFormat="1"/>
    <row r="357" s="3" customFormat="1"/>
    <row r="358" s="3" customFormat="1"/>
    <row r="359" s="3" customFormat="1"/>
    <row r="360" s="3" customFormat="1"/>
    <row r="361" s="3" customFormat="1"/>
    <row r="362" s="3" customFormat="1"/>
    <row r="363" s="3" customFormat="1"/>
    <row r="364" s="3" customFormat="1"/>
    <row r="365" s="3" customFormat="1"/>
    <row r="366" s="3" customFormat="1"/>
    <row r="367" s="3" customFormat="1"/>
    <row r="368" s="3" customFormat="1"/>
    <row r="369" s="3" customFormat="1"/>
    <row r="370" s="3" customFormat="1"/>
    <row r="371" s="3" customFormat="1"/>
    <row r="372" s="3" customFormat="1"/>
    <row r="373" s="3" customFormat="1"/>
    <row r="374" s="3" customFormat="1"/>
    <row r="375" s="3" customFormat="1"/>
    <row r="376" s="3" customFormat="1"/>
    <row r="377" s="3" customFormat="1"/>
    <row r="378" s="3" customFormat="1"/>
    <row r="379" s="3" customFormat="1"/>
    <row r="380" s="3" customFormat="1"/>
    <row r="381" s="3" customFormat="1"/>
    <row r="382" s="3" customFormat="1"/>
    <row r="383" s="3" customFormat="1"/>
    <row r="384" s="3" customFormat="1"/>
    <row r="385" s="3" customFormat="1"/>
    <row r="386" s="3" customFormat="1"/>
    <row r="387" s="3" customFormat="1"/>
    <row r="388" s="3" customFormat="1"/>
    <row r="389" s="3" customFormat="1"/>
    <row r="390" s="3" customFormat="1"/>
    <row r="391" s="3" customFormat="1"/>
    <row r="392" s="3" customFormat="1"/>
    <row r="393" s="3" customFormat="1"/>
    <row r="394" s="3" customFormat="1"/>
    <row r="395" s="3" customFormat="1"/>
    <row r="396" s="3" customFormat="1"/>
    <row r="397" s="3" customFormat="1"/>
    <row r="398" s="3" customFormat="1"/>
    <row r="399" s="3" customFormat="1"/>
    <row r="400" s="3" customFormat="1"/>
    <row r="401" s="3" customFormat="1"/>
    <row r="402" s="3" customFormat="1"/>
    <row r="403" s="3" customFormat="1"/>
    <row r="404" s="3" customFormat="1"/>
    <row r="405" s="3" customFormat="1"/>
    <row r="406" s="3" customFormat="1"/>
    <row r="407" s="3" customFormat="1"/>
    <row r="408" s="3" customFormat="1"/>
    <row r="409" s="3" customFormat="1"/>
    <row r="410" s="3" customFormat="1"/>
    <row r="411" s="3" customFormat="1"/>
    <row r="412" s="3" customFormat="1"/>
    <row r="413" s="3" customFormat="1"/>
    <row r="414" s="3" customFormat="1"/>
    <row r="415" s="3" customFormat="1"/>
    <row r="416" s="3" customFormat="1"/>
    <row r="417" s="3" customFormat="1"/>
    <row r="418" s="3" customFormat="1"/>
    <row r="419" s="3" customFormat="1"/>
    <row r="420" s="3" customFormat="1"/>
    <row r="421" s="3" customFormat="1"/>
    <row r="422" s="3" customFormat="1" spans="17:21">
      <c r="Q422" s="319"/>
      <c r="R422" s="319"/>
      <c r="S422" s="319"/>
      <c r="T422" s="319"/>
      <c r="U422" s="319"/>
    </row>
    <row r="423" spans="7:7">
      <c r="G423" s="3"/>
    </row>
    <row r="424" spans="7:7">
      <c r="G424" s="3"/>
    </row>
    <row r="425" spans="7:7">
      <c r="G425" s="3"/>
    </row>
    <row r="426" spans="7:7">
      <c r="G426" s="3"/>
    </row>
    <row r="427" spans="7:7">
      <c r="G427" s="3"/>
    </row>
    <row r="428" spans="7:7">
      <c r="G428" s="3"/>
    </row>
    <row r="429" spans="7:7">
      <c r="G429" s="3"/>
    </row>
    <row r="430" spans="7:7">
      <c r="G430" s="3"/>
    </row>
    <row r="431" spans="7:7">
      <c r="G431" s="3"/>
    </row>
    <row r="432" spans="7:7">
      <c r="G432" s="3"/>
    </row>
    <row r="433" spans="7:7">
      <c r="G433" s="3"/>
    </row>
    <row r="434" spans="7:7">
      <c r="G434" s="3"/>
    </row>
    <row r="435" spans="7:7">
      <c r="G435" s="3"/>
    </row>
    <row r="436" spans="7:7">
      <c r="G436" s="3"/>
    </row>
    <row r="437" spans="7:7">
      <c r="G437" s="3"/>
    </row>
    <row r="438" spans="7:7">
      <c r="G438" s="3"/>
    </row>
    <row r="439" spans="7:7">
      <c r="G439" s="3"/>
    </row>
    <row r="440" spans="7:7">
      <c r="G440" s="3"/>
    </row>
    <row r="441" spans="7:7">
      <c r="G441" s="3"/>
    </row>
    <row r="442" spans="7:7">
      <c r="G442" s="3"/>
    </row>
    <row r="443" spans="7:7">
      <c r="G443" s="3"/>
    </row>
    <row r="444" spans="7:7">
      <c r="G444" s="3"/>
    </row>
    <row r="445" spans="7:7">
      <c r="G445" s="3"/>
    </row>
    <row r="446" spans="7:7">
      <c r="G446" s="3"/>
    </row>
    <row r="447" spans="7:7">
      <c r="G447" s="3"/>
    </row>
    <row r="448" spans="7:7">
      <c r="G448" s="3"/>
    </row>
    <row r="449" spans="7:7">
      <c r="G449" s="3"/>
    </row>
    <row r="450" spans="7:7">
      <c r="G450" s="3"/>
    </row>
    <row r="451" spans="7:7">
      <c r="G451" s="3"/>
    </row>
    <row r="452" spans="7:7">
      <c r="G452" s="3"/>
    </row>
    <row r="453" spans="7:7">
      <c r="G453" s="3"/>
    </row>
    <row r="454" spans="7:7">
      <c r="G454" s="3"/>
    </row>
    <row r="455" spans="7:7">
      <c r="G455" s="3"/>
    </row>
    <row r="456" spans="7:7">
      <c r="G456" s="3"/>
    </row>
    <row r="457" spans="7:7">
      <c r="G457" s="3"/>
    </row>
    <row r="458" spans="7:7">
      <c r="G458" s="3"/>
    </row>
    <row r="459" spans="7:7">
      <c r="G459" s="3"/>
    </row>
    <row r="460" spans="7:7">
      <c r="G460" s="3"/>
    </row>
    <row r="461" spans="7:7">
      <c r="G461" s="3"/>
    </row>
    <row r="462" spans="7:7">
      <c r="G462" s="3"/>
    </row>
    <row r="463" spans="7:7">
      <c r="G463" s="3"/>
    </row>
    <row r="464" spans="7:7">
      <c r="G464" s="3"/>
    </row>
    <row r="465" spans="7:7">
      <c r="G465" s="3"/>
    </row>
    <row r="466" spans="7:7">
      <c r="G466" s="3"/>
    </row>
    <row r="467" spans="7:7">
      <c r="G467" s="3"/>
    </row>
    <row r="468" spans="7:7">
      <c r="G468" s="3"/>
    </row>
    <row r="469" spans="7:7">
      <c r="G469" s="3"/>
    </row>
    <row r="470" spans="7:7">
      <c r="G470" s="3"/>
    </row>
    <row r="471" spans="7:7">
      <c r="G471" s="3"/>
    </row>
    <row r="472" spans="7:7">
      <c r="G472" s="3"/>
    </row>
    <row r="473" spans="7:7">
      <c r="G473" s="3"/>
    </row>
    <row r="474" spans="7:7">
      <c r="G474" s="3"/>
    </row>
    <row r="475" spans="7:7">
      <c r="G475" s="3"/>
    </row>
    <row r="476" spans="7:7">
      <c r="G476" s="3"/>
    </row>
    <row r="477" spans="7:7">
      <c r="G477" s="3"/>
    </row>
    <row r="478" spans="7:7">
      <c r="G478" s="3"/>
    </row>
    <row r="479" spans="7:7">
      <c r="G479" s="3"/>
    </row>
    <row r="480" spans="7:7">
      <c r="G480" s="3"/>
    </row>
    <row r="481" spans="7:7">
      <c r="G481" s="3"/>
    </row>
    <row r="482" spans="7:7">
      <c r="G482" s="3"/>
    </row>
    <row r="483" spans="7:7">
      <c r="G483" s="3"/>
    </row>
    <row r="484" spans="7:7">
      <c r="G484" s="3"/>
    </row>
    <row r="485" spans="7:7">
      <c r="G485" s="3"/>
    </row>
    <row r="486" spans="7:7">
      <c r="G486" s="3"/>
    </row>
    <row r="487" spans="7:7">
      <c r="G487" s="3"/>
    </row>
    <row r="488" spans="7:7">
      <c r="G488" s="3"/>
    </row>
    <row r="489" spans="7:7">
      <c r="G489" s="3"/>
    </row>
    <row r="490" spans="7:7">
      <c r="G490" s="3"/>
    </row>
    <row r="491" spans="7:7">
      <c r="G491" s="3"/>
    </row>
    <row r="492" spans="7:7">
      <c r="G492" s="3"/>
    </row>
    <row r="493" spans="7:7">
      <c r="G493" s="3"/>
    </row>
    <row r="494" spans="7:7">
      <c r="G494" s="3"/>
    </row>
    <row r="495" spans="7:7">
      <c r="G495" s="3"/>
    </row>
    <row r="496" spans="7:7">
      <c r="G496" s="3"/>
    </row>
    <row r="497" spans="7:7">
      <c r="G497" s="3"/>
    </row>
    <row r="498" spans="7:7">
      <c r="G498" s="3"/>
    </row>
    <row r="499" spans="7:7">
      <c r="G499" s="3"/>
    </row>
    <row r="500" spans="7:7">
      <c r="G500" s="3"/>
    </row>
    <row r="501" spans="7:7">
      <c r="G501" s="3"/>
    </row>
    <row r="502" spans="7:7">
      <c r="G502" s="3"/>
    </row>
    <row r="503" spans="7:7">
      <c r="G503" s="3"/>
    </row>
    <row r="504" spans="7:7">
      <c r="G504" s="3"/>
    </row>
    <row r="505" spans="7:7">
      <c r="G505" s="3"/>
    </row>
    <row r="506" spans="7:7">
      <c r="G506" s="3"/>
    </row>
    <row r="507" spans="7:7">
      <c r="G507" s="3"/>
    </row>
    <row r="508" spans="7:7">
      <c r="G508" s="3"/>
    </row>
    <row r="509" spans="7:7">
      <c r="G509" s="3"/>
    </row>
    <row r="510" spans="7:7">
      <c r="G510" s="3"/>
    </row>
    <row r="511" spans="7:7">
      <c r="G511" s="3"/>
    </row>
    <row r="512" spans="7:7">
      <c r="G512" s="3"/>
    </row>
    <row r="513" spans="7:7">
      <c r="G513" s="3"/>
    </row>
    <row r="514" spans="7:7">
      <c r="G514" s="3"/>
    </row>
    <row r="515" spans="7:7">
      <c r="G515" s="3"/>
    </row>
    <row r="516" spans="7:7">
      <c r="G516" s="3"/>
    </row>
    <row r="517" spans="7:7">
      <c r="G517" s="3"/>
    </row>
    <row r="518" spans="7:7">
      <c r="G518" s="3"/>
    </row>
    <row r="519" spans="7:7">
      <c r="G519" s="3"/>
    </row>
    <row r="520" spans="7:7">
      <c r="G520" s="3"/>
    </row>
    <row r="521" spans="7:7">
      <c r="G521" s="3"/>
    </row>
    <row r="522" spans="7:7">
      <c r="G522" s="3"/>
    </row>
    <row r="523" spans="7:7">
      <c r="G523" s="3"/>
    </row>
    <row r="524" spans="7:7">
      <c r="G524" s="3"/>
    </row>
    <row r="525" spans="7:7">
      <c r="G525" s="3"/>
    </row>
    <row r="526" spans="7:7">
      <c r="G526" s="3"/>
    </row>
    <row r="527" spans="7:7">
      <c r="G527" s="3"/>
    </row>
    <row r="528" spans="7:7">
      <c r="G528" s="3"/>
    </row>
    <row r="529" spans="7:7">
      <c r="G529" s="3"/>
    </row>
    <row r="530" spans="7:7">
      <c r="G530" s="3"/>
    </row>
    <row r="531" spans="7:7">
      <c r="G531" s="3"/>
    </row>
    <row r="532" spans="7:7">
      <c r="G532" s="3"/>
    </row>
    <row r="533" spans="7:7">
      <c r="G533" s="3"/>
    </row>
    <row r="534" spans="7:7">
      <c r="G534" s="3"/>
    </row>
    <row r="535" spans="7:7">
      <c r="G535" s="3"/>
    </row>
    <row r="536" spans="7:7">
      <c r="G536" s="3"/>
    </row>
    <row r="537" spans="7:7">
      <c r="G537" s="3"/>
    </row>
    <row r="538" spans="7:7">
      <c r="G538" s="3"/>
    </row>
    <row r="539" spans="7:7">
      <c r="G539" s="3"/>
    </row>
    <row r="540" spans="7:7">
      <c r="G540" s="3"/>
    </row>
    <row r="541" spans="7:7">
      <c r="G541" s="3"/>
    </row>
    <row r="542" spans="7:7">
      <c r="G542" s="3"/>
    </row>
    <row r="543" spans="7:7">
      <c r="G543" s="3"/>
    </row>
    <row r="544" spans="7:7">
      <c r="G544" s="3"/>
    </row>
    <row r="545" spans="7:7">
      <c r="G545" s="3"/>
    </row>
    <row r="546" spans="7:7">
      <c r="G546" s="3"/>
    </row>
    <row r="547" spans="7:7">
      <c r="G547" s="3"/>
    </row>
    <row r="548" spans="7:7">
      <c r="G548" s="3"/>
    </row>
    <row r="549" spans="7:7">
      <c r="G549" s="3"/>
    </row>
    <row r="550" spans="7:7">
      <c r="G550" s="3"/>
    </row>
    <row r="551" spans="7:7">
      <c r="G551" s="3"/>
    </row>
    <row r="552" spans="7:7">
      <c r="G552" s="3"/>
    </row>
    <row r="553" spans="7:7">
      <c r="G553" s="3"/>
    </row>
    <row r="554" spans="7:7">
      <c r="G554" s="3"/>
    </row>
    <row r="555" spans="7:7">
      <c r="G555" s="3"/>
    </row>
    <row r="556" spans="7:7">
      <c r="G556" s="3"/>
    </row>
    <row r="557" spans="7:7">
      <c r="G557" s="3"/>
    </row>
    <row r="558" spans="7:7">
      <c r="G558" s="3"/>
    </row>
    <row r="559" spans="7:7">
      <c r="G559" s="3"/>
    </row>
    <row r="560" spans="7:7">
      <c r="G560" s="3"/>
    </row>
    <row r="561" spans="7:7">
      <c r="G561" s="3"/>
    </row>
    <row r="562" spans="7:7">
      <c r="G562" s="3"/>
    </row>
    <row r="563" spans="7:7">
      <c r="G563" s="3"/>
    </row>
    <row r="564" spans="7:7">
      <c r="G564" s="3"/>
    </row>
    <row r="565" spans="7:7">
      <c r="G565" s="3"/>
    </row>
    <row r="566" spans="7:7">
      <c r="G566" s="3"/>
    </row>
    <row r="567" spans="7:7">
      <c r="G567" s="3"/>
    </row>
    <row r="568" spans="7:7">
      <c r="G568" s="3"/>
    </row>
    <row r="569" spans="7:7">
      <c r="G569" s="3"/>
    </row>
    <row r="570" spans="7:7">
      <c r="G570" s="3"/>
    </row>
    <row r="571" spans="7:7">
      <c r="G571" s="3"/>
    </row>
    <row r="572" spans="7:7">
      <c r="G572" s="3"/>
    </row>
    <row r="573" spans="7:7">
      <c r="G573" s="3"/>
    </row>
    <row r="574" spans="7:7">
      <c r="G574" s="3"/>
    </row>
    <row r="575" spans="7:7">
      <c r="G575" s="3"/>
    </row>
    <row r="576" spans="7:7">
      <c r="G576" s="3"/>
    </row>
    <row r="577" spans="7:7">
      <c r="G577" s="3"/>
    </row>
    <row r="578" spans="7:7">
      <c r="G578" s="3"/>
    </row>
    <row r="579" spans="7:7">
      <c r="G579" s="3"/>
    </row>
    <row r="580" spans="7:7">
      <c r="G580" s="3"/>
    </row>
    <row r="581" spans="7:7">
      <c r="G581" s="3"/>
    </row>
    <row r="582" spans="7:7">
      <c r="G582" s="3"/>
    </row>
    <row r="583" spans="7:7">
      <c r="G583" s="3"/>
    </row>
    <row r="584" spans="7:7">
      <c r="G584" s="3"/>
    </row>
    <row r="585" spans="7:7">
      <c r="G585" s="3"/>
    </row>
    <row r="586" spans="7:7">
      <c r="G586" s="3"/>
    </row>
    <row r="587" spans="7:7">
      <c r="G587" s="3"/>
    </row>
    <row r="588" spans="7:7">
      <c r="G588" s="3"/>
    </row>
    <row r="589" spans="7:7">
      <c r="G589" s="3"/>
    </row>
    <row r="590" spans="7:7">
      <c r="G590" s="3"/>
    </row>
    <row r="591" spans="7:7">
      <c r="G591" s="3"/>
    </row>
    <row r="592" spans="7:7">
      <c r="G592" s="3"/>
    </row>
    <row r="593" spans="7:7">
      <c r="G593" s="3"/>
    </row>
    <row r="594" spans="7:7">
      <c r="G594" s="3"/>
    </row>
    <row r="595" spans="7:7">
      <c r="G595" s="3"/>
    </row>
    <row r="596" spans="7:7">
      <c r="G596" s="3"/>
    </row>
    <row r="597" spans="7:7">
      <c r="G597" s="3"/>
    </row>
    <row r="598" spans="7:7">
      <c r="G598" s="3"/>
    </row>
    <row r="599" spans="7:7">
      <c r="G599" s="3"/>
    </row>
    <row r="600" spans="7:7">
      <c r="G600" s="3"/>
    </row>
    <row r="601" spans="7:7">
      <c r="G601" s="3"/>
    </row>
    <row r="602" spans="7:7">
      <c r="G602" s="3"/>
    </row>
    <row r="603" spans="7:7">
      <c r="G603" s="3"/>
    </row>
    <row r="604" spans="7:7">
      <c r="G604" s="3"/>
    </row>
    <row r="605" spans="7:7">
      <c r="G605" s="3"/>
    </row>
    <row r="606" spans="7:7">
      <c r="G606" s="3"/>
    </row>
    <row r="607" spans="7:7">
      <c r="G607" s="3"/>
    </row>
    <row r="608" spans="7:7">
      <c r="G608" s="3"/>
    </row>
    <row r="609" spans="7:7">
      <c r="G609" s="3"/>
    </row>
    <row r="610" spans="7:7">
      <c r="G610" s="3"/>
    </row>
    <row r="611" spans="7:7">
      <c r="G611" s="3"/>
    </row>
    <row r="612" spans="7:7">
      <c r="G612" s="3"/>
    </row>
    <row r="613" spans="7:7">
      <c r="G613" s="3"/>
    </row>
    <row r="614" spans="7:7">
      <c r="G614" s="3"/>
    </row>
    <row r="615" spans="7:7">
      <c r="G615" s="3"/>
    </row>
    <row r="616" spans="7:7">
      <c r="G616" s="3"/>
    </row>
    <row r="617" spans="7:7">
      <c r="G617" s="3"/>
    </row>
    <row r="618" spans="7:7">
      <c r="G618" s="3"/>
    </row>
    <row r="619" spans="7:7">
      <c r="G619" s="3"/>
    </row>
    <row r="620" spans="7:7">
      <c r="G620" s="3"/>
    </row>
    <row r="621" spans="7:7">
      <c r="G621" s="3"/>
    </row>
    <row r="622" spans="7:7">
      <c r="G622" s="3"/>
    </row>
    <row r="623" spans="7:7">
      <c r="G623" s="3"/>
    </row>
    <row r="624" spans="7:7">
      <c r="G624" s="3"/>
    </row>
    <row r="625" spans="7:7">
      <c r="G625" s="3"/>
    </row>
    <row r="626" spans="7:7">
      <c r="G626" s="3"/>
    </row>
    <row r="627" spans="7:7">
      <c r="G627" s="3"/>
    </row>
    <row r="628" spans="7:7">
      <c r="G628" s="3"/>
    </row>
    <row r="629" spans="7:7">
      <c r="G629" s="3"/>
    </row>
    <row r="630" spans="7:7">
      <c r="G630" s="3"/>
    </row>
    <row r="631" spans="7:7">
      <c r="G631" s="3"/>
    </row>
    <row r="632" spans="7:7">
      <c r="G632" s="3"/>
    </row>
    <row r="633" spans="7:7">
      <c r="G633" s="3"/>
    </row>
    <row r="634" spans="7:7">
      <c r="G634" s="3"/>
    </row>
    <row r="635" spans="7:7">
      <c r="G635" s="3"/>
    </row>
    <row r="636" spans="7:7">
      <c r="G636" s="3"/>
    </row>
    <row r="637" spans="7:7">
      <c r="G637" s="3"/>
    </row>
    <row r="638" spans="7:7">
      <c r="G638" s="3"/>
    </row>
    <row r="639" spans="7:7">
      <c r="G639" s="3"/>
    </row>
    <row r="640" spans="7:7">
      <c r="G640" s="3"/>
    </row>
    <row r="641" spans="7:7">
      <c r="G641" s="3"/>
    </row>
    <row r="642" spans="7:7">
      <c r="G642" s="3"/>
    </row>
    <row r="643" spans="7:7">
      <c r="G643" s="3"/>
    </row>
    <row r="644" spans="7:7">
      <c r="G644" s="3"/>
    </row>
    <row r="645" spans="7:7">
      <c r="G645" s="3"/>
    </row>
    <row r="646" spans="7:7">
      <c r="G646" s="3"/>
    </row>
    <row r="647" spans="7:7">
      <c r="G647" s="3"/>
    </row>
    <row r="648" spans="7:7">
      <c r="G648" s="3"/>
    </row>
    <row r="649" spans="7:7">
      <c r="G649" s="3"/>
    </row>
    <row r="650" spans="7:7">
      <c r="G650" s="3"/>
    </row>
    <row r="651" spans="7:7">
      <c r="G651" s="3"/>
    </row>
    <row r="652" spans="7:7">
      <c r="G652" s="3"/>
    </row>
    <row r="653" spans="7:7">
      <c r="G653" s="3"/>
    </row>
    <row r="654" spans="7:7">
      <c r="G654" s="3"/>
    </row>
    <row r="655" spans="7:7">
      <c r="G655" s="3"/>
    </row>
    <row r="656" spans="7:7">
      <c r="G656" s="3"/>
    </row>
    <row r="657" spans="7:7">
      <c r="G657" s="3"/>
    </row>
    <row r="658" spans="7:7">
      <c r="G658" s="3"/>
    </row>
    <row r="659" spans="7:7">
      <c r="G659" s="3"/>
    </row>
    <row r="660" spans="7:7">
      <c r="G660" s="3"/>
    </row>
    <row r="661" spans="7:7">
      <c r="G661" s="3"/>
    </row>
    <row r="662" spans="7:7">
      <c r="G662" s="3"/>
    </row>
    <row r="663" spans="7:7">
      <c r="G663" s="3"/>
    </row>
    <row r="664" spans="7:7">
      <c r="G664" s="3"/>
    </row>
    <row r="665" spans="7:7">
      <c r="G665" s="3"/>
    </row>
    <row r="666" spans="7:7">
      <c r="G666" s="3"/>
    </row>
    <row r="667" spans="7:7">
      <c r="G667" s="3"/>
    </row>
    <row r="668" spans="7:7">
      <c r="G668" s="3"/>
    </row>
    <row r="669" spans="7:7">
      <c r="G669" s="3"/>
    </row>
    <row r="670" spans="7:7">
      <c r="G670" s="3"/>
    </row>
    <row r="671" spans="7:7">
      <c r="G671" s="3"/>
    </row>
    <row r="672" spans="7:7">
      <c r="G672" s="3"/>
    </row>
    <row r="673" spans="7:7">
      <c r="G673" s="3"/>
    </row>
    <row r="674" spans="7:7">
      <c r="G674" s="3"/>
    </row>
    <row r="675" spans="7:7">
      <c r="G675" s="3"/>
    </row>
    <row r="676" spans="7:7">
      <c r="G676" s="3"/>
    </row>
    <row r="677" spans="7:7">
      <c r="G677" s="3"/>
    </row>
    <row r="678" spans="7:7">
      <c r="G678" s="3"/>
    </row>
    <row r="679" spans="7:7">
      <c r="G679" s="3"/>
    </row>
    <row r="680" spans="7:7">
      <c r="G680" s="3"/>
    </row>
    <row r="681" spans="7:7">
      <c r="G681" s="3"/>
    </row>
    <row r="682" spans="7:7">
      <c r="G682" s="3"/>
    </row>
    <row r="683" spans="7:7">
      <c r="G683" s="3"/>
    </row>
    <row r="684" spans="7:7">
      <c r="G684" s="3"/>
    </row>
    <row r="685" spans="7:7">
      <c r="G685" s="3"/>
    </row>
    <row r="686" spans="7:7">
      <c r="G686" s="3"/>
    </row>
    <row r="687" spans="7:7">
      <c r="G687" s="3"/>
    </row>
    <row r="688" spans="7:7">
      <c r="G688" s="3"/>
    </row>
    <row r="689" spans="7:7">
      <c r="G689" s="3"/>
    </row>
    <row r="690" spans="7:7">
      <c r="G690" s="3"/>
    </row>
    <row r="691" spans="7:7">
      <c r="G691" s="3"/>
    </row>
    <row r="692" spans="7:7">
      <c r="G692" s="3"/>
    </row>
    <row r="693" spans="7:7">
      <c r="G693" s="3"/>
    </row>
    <row r="694" spans="7:7">
      <c r="G694" s="3"/>
    </row>
    <row r="695" spans="7:7">
      <c r="G695" s="3"/>
    </row>
    <row r="696" spans="7:7">
      <c r="G696" s="3"/>
    </row>
    <row r="697" spans="7:7">
      <c r="G697" s="3"/>
    </row>
    <row r="698" spans="7:7">
      <c r="G698" s="3"/>
    </row>
    <row r="699" spans="7:7">
      <c r="G699" s="3"/>
    </row>
    <row r="700" spans="7:7">
      <c r="G700" s="3"/>
    </row>
    <row r="701" spans="7:7">
      <c r="G701" s="3"/>
    </row>
    <row r="702" spans="7:7">
      <c r="G702" s="3"/>
    </row>
    <row r="703" spans="7:7">
      <c r="G703" s="3"/>
    </row>
    <row r="704" spans="7:7">
      <c r="G704" s="3"/>
    </row>
    <row r="705" spans="7:7">
      <c r="G705" s="3"/>
    </row>
    <row r="706" spans="7:7">
      <c r="G706" s="3"/>
    </row>
    <row r="707" spans="7:7">
      <c r="G707" s="3"/>
    </row>
    <row r="708" spans="7:7">
      <c r="G708" s="3"/>
    </row>
    <row r="709" spans="7:7">
      <c r="G709" s="3"/>
    </row>
    <row r="710" spans="7:7">
      <c r="G710" s="3"/>
    </row>
    <row r="711" spans="7:7">
      <c r="G711" s="3"/>
    </row>
    <row r="712" spans="7:7">
      <c r="G712" s="3"/>
    </row>
    <row r="713" spans="7:7">
      <c r="G713" s="3"/>
    </row>
    <row r="714" spans="7:7">
      <c r="G714" s="3"/>
    </row>
    <row r="715" spans="7:7">
      <c r="G715" s="3"/>
    </row>
    <row r="716" spans="7:7">
      <c r="G716" s="3"/>
    </row>
    <row r="717" spans="7:7">
      <c r="G717" s="3"/>
    </row>
    <row r="718" spans="7:7">
      <c r="G718" s="3"/>
    </row>
    <row r="719" spans="7:7">
      <c r="G719" s="3"/>
    </row>
    <row r="720" spans="7:7">
      <c r="G720" s="3"/>
    </row>
    <row r="721" spans="7:7">
      <c r="G721" s="3"/>
    </row>
    <row r="722" spans="7:7">
      <c r="G722" s="3"/>
    </row>
    <row r="723" spans="7:7">
      <c r="G723" s="3"/>
    </row>
    <row r="724" spans="7:7">
      <c r="G724" s="3"/>
    </row>
    <row r="725" spans="7:7">
      <c r="G725" s="3"/>
    </row>
    <row r="726" spans="7:7">
      <c r="G726" s="3"/>
    </row>
    <row r="727" spans="7:7">
      <c r="G727" s="3"/>
    </row>
    <row r="728" spans="7:7">
      <c r="G728" s="3"/>
    </row>
    <row r="729" spans="7:7">
      <c r="G729" s="3"/>
    </row>
    <row r="730" spans="7:7">
      <c r="G730" s="3"/>
    </row>
    <row r="731" spans="7:7">
      <c r="G731" s="3"/>
    </row>
    <row r="732" spans="7:7">
      <c r="G732" s="3"/>
    </row>
    <row r="733" spans="7:7">
      <c r="G733" s="3"/>
    </row>
    <row r="734" spans="7:7">
      <c r="G734" s="3"/>
    </row>
    <row r="735" spans="7:7">
      <c r="G735" s="3"/>
    </row>
    <row r="736" spans="7:7">
      <c r="G736" s="3"/>
    </row>
    <row r="737" spans="7:7">
      <c r="G737" s="3"/>
    </row>
    <row r="738" spans="7:7">
      <c r="G738" s="3"/>
    </row>
    <row r="739" spans="7:7">
      <c r="G739" s="3"/>
    </row>
    <row r="740" spans="7:7">
      <c r="G740" s="3"/>
    </row>
    <row r="741" spans="7:7">
      <c r="G741" s="3"/>
    </row>
    <row r="742" spans="7:7">
      <c r="G742" s="3"/>
    </row>
    <row r="743" spans="7:7">
      <c r="G743" s="3"/>
    </row>
    <row r="744" spans="7:7">
      <c r="G744" s="3"/>
    </row>
    <row r="745" spans="7:7">
      <c r="G745" s="3"/>
    </row>
    <row r="746" spans="7:7">
      <c r="G746" s="3"/>
    </row>
    <row r="747" spans="7:7">
      <c r="G747" s="3"/>
    </row>
    <row r="748" spans="7:7">
      <c r="G748" s="3"/>
    </row>
    <row r="749" spans="7:7">
      <c r="G749" s="3"/>
    </row>
  </sheetData>
  <mergeCells count="37">
    <mergeCell ref="A2:P2"/>
    <mergeCell ref="F3:R3"/>
    <mergeCell ref="F4:R4"/>
    <mergeCell ref="F6:T6"/>
    <mergeCell ref="A8:P8"/>
    <mergeCell ref="A9:P9"/>
    <mergeCell ref="H10:O10"/>
    <mergeCell ref="A22:P22"/>
    <mergeCell ref="A23:P23"/>
    <mergeCell ref="L24:R24"/>
    <mergeCell ref="L25:R25"/>
    <mergeCell ref="A31:P31"/>
    <mergeCell ref="A37:P37"/>
    <mergeCell ref="A38:P38"/>
    <mergeCell ref="H39:M39"/>
    <mergeCell ref="H40:M40"/>
    <mergeCell ref="H45:M45"/>
    <mergeCell ref="A47:P47"/>
    <mergeCell ref="A51:P51"/>
    <mergeCell ref="A52:P52"/>
    <mergeCell ref="A59:P59"/>
    <mergeCell ref="A64:P64"/>
    <mergeCell ref="A77:P77"/>
    <mergeCell ref="A102:P102"/>
    <mergeCell ref="A103:P103"/>
    <mergeCell ref="A112:P112"/>
    <mergeCell ref="A143:P143"/>
    <mergeCell ref="A158:P158"/>
    <mergeCell ref="A171:P171"/>
    <mergeCell ref="A177:P177"/>
    <mergeCell ref="A178:P178"/>
    <mergeCell ref="A190:P190"/>
    <mergeCell ref="A198:P198"/>
    <mergeCell ref="A204:P204"/>
    <mergeCell ref="B206:O206"/>
    <mergeCell ref="B235:Q235"/>
    <mergeCell ref="C55:C56"/>
  </mergeCells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1">
    <comment s:ref="R1" rgbClr="F24B40"/>
    <comment s:ref="R32" rgbClr="F24B40"/>
    <comment s:ref="R53" rgbClr="F24B40"/>
    <comment s:ref="R60" rgbClr="F24B40"/>
    <comment s:ref="R65" rgbClr="F24B40"/>
    <comment s:ref="R78" rgbClr="F24B40"/>
    <comment s:ref="R104" rgbClr="F24B40"/>
    <comment s:ref="R199" rgbClr="F24B40"/>
    <comment s:ref="R205" rgbClr="F24B4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gts-user</dc:creator>
  <cp:lastModifiedBy>gts-user</cp:lastModifiedBy>
  <dcterms:created xsi:type="dcterms:W3CDTF">2025-05-24T15:10:52Z</dcterms:created>
  <dcterms:modified xsi:type="dcterms:W3CDTF">2025-05-24T15:11:45Z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1033-11.1.0.11723</vt:lpwstr>
  </property>
</Properties>
</file>