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DI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<sst xmlns="http://schemas.openxmlformats.org/spreadsheetml/2006/main" count="126" uniqueCount="80">
  <si>
    <t xml:space="preserve">MABUTSANE DISTRICT COUNCIL 2025/2026 PROCUREMENT PLAN</t>
  </si>
  <si>
    <t xml:space="preserve">Discipline</t>
  </si>
  <si>
    <t xml:space="preserve">Project Description</t>
  </si>
  <si>
    <t xml:space="preserve">Budget Amount(BWP)</t>
  </si>
  <si>
    <t xml:space="preserve">Estimated cost (BWP)</t>
  </si>
  <si>
    <t xml:space="preserve">Method of procument</t>
  </si>
  <si>
    <t xml:space="preserve">Preparation of ITT (inc.Tors &amp; Market research</t>
  </si>
  <si>
    <t xml:space="preserve">Submission of ITT to POU for vetting</t>
  </si>
  <si>
    <t xml:space="preserve">Date of intended publication of tender(where applicable)</t>
  </si>
  <si>
    <t xml:space="preserve">Issuing of invitation to tender</t>
  </si>
  <si>
    <t xml:space="preserve">Closing date for tenders</t>
  </si>
  <si>
    <t xml:space="preserve">Evaluation of tender by Evaluation committee</t>
  </si>
  <si>
    <t xml:space="preserve">Verification of Evaluation report by PU</t>
  </si>
  <si>
    <t xml:space="preserve">Submission of evaluation report to POU</t>
  </si>
  <si>
    <t xml:space="preserve">Pre-adjudication by POU</t>
  </si>
  <si>
    <t xml:space="preserve">Award decision by AO</t>
  </si>
  <si>
    <t xml:space="preserve">Cooling Off and debriefing</t>
  </si>
  <si>
    <t xml:space="preserve">Contract signing</t>
  </si>
  <si>
    <t xml:space="preserve">Commencement of project implementation</t>
  </si>
  <si>
    <t xml:space="preserve">Completion of project implementation</t>
  </si>
  <si>
    <t xml:space="preserve">End of activity</t>
  </si>
  <si>
    <t xml:space="preserve">SUPPLIES</t>
  </si>
  <si>
    <t xml:space="preserve">Supply and Delivery of Printing,stationery and advertising</t>
  </si>
  <si>
    <t xml:space="preserve">Open Domestic</t>
  </si>
  <si>
    <t xml:space="preserve">Supply and Delivery of Computers and Accessories</t>
  </si>
  <si>
    <t xml:space="preserve">Supply of electrical maintenance materials</t>
  </si>
  <si>
    <t xml:space="preserve">Supply of airconditioner maintenance materials</t>
  </si>
  <si>
    <t xml:space="preserve">Restricted Domestic</t>
  </si>
  <si>
    <t xml:space="preserve">Supply of SMALL TOOLS (jacks, reflective tape, fire extinguishers</t>
  </si>
  <si>
    <t xml:space="preserve">Supply of vehicle maintenance and repair parts</t>
  </si>
  <si>
    <t xml:space="preserve">Tyre services tender</t>
  </si>
  <si>
    <t xml:space="preserve">Supply of road signs</t>
  </si>
  <si>
    <t xml:space="preserve">Supply and delivery of stationery, equipment and consumable materials to Primary Schools</t>
  </si>
  <si>
    <t xml:space="preserve">Supply and delivery of Jam &amp; Peanut Butter Spreads  for primary schools</t>
  </si>
  <si>
    <t xml:space="preserve">Supply and delivery of 750 ml Sunflower   Oil </t>
  </si>
  <si>
    <t xml:space="preserve">Supply and delivery of Beans  for primary schools</t>
  </si>
  <si>
    <t xml:space="preserve">Supply and Delivery of Refuse bags, dustbins &amp; surgical gloves for Mabutsane District Council</t>
  </si>
  <si>
    <t xml:space="preserve">Provision to cater for office furniture for new offices and offices outside RAC</t>
  </si>
  <si>
    <t xml:space="preserve">Procurement of irrigation systems and netshading at Kutuku</t>
  </si>
  <si>
    <t xml:space="preserve">Procurement of reservoir at Kutuku</t>
  </si>
  <si>
    <t xml:space="preserve">Supply of camping equipments</t>
  </si>
  <si>
    <t xml:space="preserve">RFQ</t>
  </si>
  <si>
    <t xml:space="preserve">Provision of Clothing for participants, Mr and Miss RADP</t>
  </si>
  <si>
    <t xml:space="preserve">Supply and delivery of food and fresh produce to Kanaku day care centre</t>
  </si>
  <si>
    <t xml:space="preserve">Supply of batteries</t>
  </si>
  <si>
    <t xml:space="preserve">Supply of DOMESTIC REQUISITES (toilet paper and Mosquito repellent)</t>
  </si>
  <si>
    <t xml:space="preserve">supply of borehole maintenance materials </t>
  </si>
  <si>
    <t xml:space="preserve">Procurement of seedlings and fertilizers at Kutuku</t>
  </si>
  <si>
    <t xml:space="preserve">SUB TOTAL</t>
  </si>
  <si>
    <t xml:space="preserve">SERVICES</t>
  </si>
  <si>
    <t xml:space="preserve">Procurement of street light maintenance materials</t>
  </si>
  <si>
    <t xml:space="preserve">Procurement of refreshments for the District Clean-up Campaings</t>
  </si>
  <si>
    <t xml:space="preserve">Network Maintenance</t>
  </si>
  <si>
    <t xml:space="preserve">UPS Maintenance</t>
  </si>
  <si>
    <t xml:space="preserve">Maintanance of computers &amp; photocopiers</t>
  </si>
  <si>
    <t xml:space="preserve">Psychosocial support for S&amp;CD staff retreat</t>
  </si>
  <si>
    <t xml:space="preserve">Psychosocial retreat camp for orphans and vulnerable children</t>
  </si>
  <si>
    <t xml:space="preserve">Stakeholders workshop for child protection</t>
  </si>
  <si>
    <t xml:space="preserve">Provision of private clothing to OVCs &amp; CHBC</t>
  </si>
  <si>
    <t xml:space="preserve">Provision of bedding to OVCs &amp; CHBC</t>
  </si>
  <si>
    <t xml:space="preserve">Therapy for abused  children</t>
  </si>
  <si>
    <t xml:space="preserve">Direct Appointment</t>
  </si>
  <si>
    <t xml:space="preserve">N/A</t>
  </si>
  <si>
    <t xml:space="preserve">Boy children retreat</t>
  </si>
  <si>
    <t xml:space="preserve">Procurement of electricity units/bills for street lights</t>
  </si>
  <si>
    <t xml:space="preserve">Maintenance of standby generator</t>
  </si>
  <si>
    <t xml:space="preserve">Cleanest village &amp; Beautification commemoration</t>
  </si>
  <si>
    <t xml:space="preserve">Preparation of Khakhea Structure Plan</t>
  </si>
  <si>
    <t xml:space="preserve">Caregivers  workshop</t>
  </si>
  <si>
    <t xml:space="preserve">Capacity building workshop for S &amp; CD staff</t>
  </si>
  <si>
    <t xml:space="preserve">Private House Leasing</t>
  </si>
  <si>
    <t xml:space="preserve">Expression of Interest (EOI)</t>
  </si>
  <si>
    <t xml:space="preserve">WORKS</t>
  </si>
  <si>
    <t xml:space="preserve">Supply and installation of air condidioners</t>
  </si>
  <si>
    <t xml:space="preserve">Spot Improvement in Morwamosu</t>
  </si>
  <si>
    <t xml:space="preserve">Upgrading of 4No. staff houses to Executive Houses 08-203-BE-01</t>
  </si>
  <si>
    <t xml:space="preserve">Major maintenance of 20No. Staff houses</t>
  </si>
  <si>
    <t xml:space="preserve">Maintenance of General payment and HR office</t>
  </si>
  <si>
    <t xml:space="preserve">Procurement for maintanance of Waste Disposal Sites in Mabutsane District Council</t>
  </si>
  <si>
    <t xml:space="preserve">GRAND 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</si>
</sst>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_-;\-* #,##0.00_-;_-* \-??_-;_-@_-"/>
    <numFmt numFmtId="166" formatCode="_(* #,##0.00_);_(* \(#,##0.00\);_(* \-??_);_(@_)"/>
    <numFmt numFmtId="167" formatCode="@"/>
    <numFmt numFmtId="168" formatCode="dd/mm/yyyy"/>
    <numFmt numFmtId="169" formatCode="[$-409]d\-mmm\-yy;@"/>
    <numFmt numFmtId="170" formatCode="d\ mmm\ yy"/>
    <numFmt numFmtId="171" formatCode="[$-1009]d/mmm/yy;@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Georgia"/>
      <family val="1"/>
      <charset val="1"/>
    </font>
    <font>
      <b val="true"/>
      <sz val="18"/>
      <color rgb="FF000000"/>
      <name val="Georgia"/>
      <family val="1"/>
      <charset val="1"/>
    </font>
    <font>
      <b val="true"/>
      <sz val="12"/>
      <color rgb="FF000000"/>
      <name val="Georgia"/>
      <family val="1"/>
      <charset val="1"/>
    </font>
    <font>
      <sz val="12"/>
      <name val="Georgia"/>
      <family val="1"/>
      <charset val="1"/>
    </font>
    <font>
      <sz val="12"/>
      <color rgb="FFFF0000"/>
      <name val="Georgia"/>
      <family val="1"/>
      <charset val="1"/>
    </font>
    <font>
      <b val="true"/>
      <sz val="12"/>
      <name val="Georgia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000"/>
        <bgColor rgb="FFFF9900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6" fillId="0" borderId="2" xfId="15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6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6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2" borderId="2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6" fillId="2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6" fillId="2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3" borderId="2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4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7" fillId="3" borderId="2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7" fontId="4" fillId="3" borderId="2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5" fontId="4" fillId="3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4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3" borderId="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7" fontId="4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7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7" fontId="7" fillId="3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5" fontId="4" fillId="3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" fillId="3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4" fillId="3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7" fillId="3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4" fillId="3" borderId="2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7" fontId="4" fillId="3" borderId="2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4" fillId="3" borderId="2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4" fillId="3" borderId="2" xfId="15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71" fontId="7" fillId="3" borderId="2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71" fontId="4" fillId="3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4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5" fontId="7" fillId="0" borderId="2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7" fillId="0" borderId="2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71" fontId="7" fillId="0" borderId="2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71" fontId="7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0" borderId="2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5" fontId="9" fillId="3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6" fillId="0" borderId="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7" fontId="6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1" fontId="9" fillId="0" borderId="2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71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4" borderId="2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1" fontId="6" fillId="4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6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4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0" borderId="2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1" fontId="4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4" fillId="0" borderId="2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71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3" borderId="2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71" fontId="7" fillId="3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5" fontId="4" fillId="0" borderId="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4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3" borderId="2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2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1" fontId="4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1" fontId="7" fillId="3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71" fontId="4" fillId="3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71" fontId="4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4" fillId="3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2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9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71" fontId="6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71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6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4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16" xfId="20"/>
    <cellStyle name="Comma 2" xfId="21"/>
    <cellStyle name="Normal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69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pane xSplit="0" ySplit="2" topLeftCell="A3" activePane="bottomLeft" state="frozen"/>
      <selection pane="topLeft" activeCell="A1" activeCellId="0" sqref="A1"/>
      <selection pane="bottomLeft" activeCell="J62" activeCellId="0" sqref="J62"/>
    </sheetView>
  </sheetViews>
  <sheetFormatPr defaultColWidth="8.921875" defaultRowHeight="15" zeroHeight="false" outlineLevelRow="0" outlineLevelCol="0"/>
  <cols>
    <col collapsed="false" customWidth="true" hidden="false" outlineLevel="0" max="1" min="1" style="1" width="21.63"/>
    <col collapsed="false" customWidth="true" hidden="false" outlineLevel="0" max="2" min="2" style="1" width="28.99"/>
    <col collapsed="false" customWidth="true" hidden="false" outlineLevel="0" max="3" min="3" style="2" width="21.44"/>
    <col collapsed="false" customWidth="true" hidden="false" outlineLevel="0" max="4" min="4" style="2" width="23.01"/>
    <col collapsed="false" customWidth="true" hidden="false" outlineLevel="0" max="5" min="5" style="1" width="20.1"/>
    <col collapsed="false" customWidth="true" hidden="false" outlineLevel="0" max="7" min="6" style="3" width="17.91"/>
    <col collapsed="false" customWidth="true" hidden="false" outlineLevel="0" max="8" min="8" style="3" width="26.91"/>
    <col collapsed="false" customWidth="true" hidden="false" outlineLevel="0" max="16" min="9" style="3" width="17.91"/>
    <col collapsed="false" customWidth="true" hidden="false" outlineLevel="0" max="17" min="17" style="3" width="16.45"/>
    <col collapsed="false" customWidth="true" hidden="false" outlineLevel="0" max="18" min="18" style="3" width="21.17"/>
    <col collapsed="false" customWidth="true" hidden="false" outlineLevel="0" max="19" min="19" style="3" width="23.36"/>
    <col collapsed="false" customWidth="true" hidden="false" outlineLevel="0" max="20" min="20" style="1" width="17.91"/>
    <col collapsed="false" customWidth="false" hidden="false" outlineLevel="0" max="1024" min="21" style="1" width="8.91"/>
  </cols>
  <sheetData>
    <row r="1" customFormat="false" ht="52.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customFormat="false" ht="77.25" hidden="false" customHeight="false" outlineLevel="0" collapsed="false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</row>
    <row r="3" s="13" customFormat="true" ht="14.25" hidden="false" customHeight="true" outlineLevel="0" collapsed="false">
      <c r="A3" s="8" t="s">
        <v>21</v>
      </c>
      <c r="B3" s="8"/>
      <c r="C3" s="9"/>
      <c r="D3" s="9"/>
      <c r="E3" s="8"/>
      <c r="F3" s="10"/>
      <c r="G3" s="10"/>
      <c r="H3" s="11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2"/>
      <c r="YN3" s="14"/>
      <c r="YO3" s="14"/>
      <c r="YP3" s="14"/>
      <c r="YQ3" s="14"/>
      <c r="YR3" s="14"/>
      <c r="YS3" s="14"/>
      <c r="YT3" s="14"/>
      <c r="YU3" s="14"/>
      <c r="YV3" s="14"/>
      <c r="YW3" s="14"/>
      <c r="YX3" s="14"/>
      <c r="YY3" s="14"/>
      <c r="YZ3" s="14"/>
      <c r="ZA3" s="14"/>
      <c r="ZB3" s="14"/>
      <c r="ZC3" s="14"/>
      <c r="ZD3" s="14"/>
      <c r="ZE3" s="14"/>
      <c r="ZF3" s="14"/>
      <c r="ZG3" s="14"/>
      <c r="ZH3" s="14"/>
      <c r="ZI3" s="14"/>
      <c r="ZJ3" s="14"/>
      <c r="ZK3" s="14"/>
      <c r="ZL3" s="14"/>
      <c r="ZM3" s="14"/>
      <c r="ZN3" s="14"/>
      <c r="ZO3" s="14"/>
      <c r="ZP3" s="14"/>
      <c r="ZQ3" s="14"/>
      <c r="ZR3" s="14"/>
      <c r="ZS3" s="14"/>
      <c r="ZT3" s="14"/>
      <c r="ZU3" s="14"/>
      <c r="ZV3" s="14"/>
      <c r="ZW3" s="14"/>
      <c r="ZX3" s="14"/>
      <c r="ZY3" s="14"/>
      <c r="ZZ3" s="14"/>
      <c r="AAA3" s="14"/>
      <c r="AAB3" s="14"/>
      <c r="AAC3" s="14"/>
      <c r="AAD3" s="14"/>
      <c r="AAE3" s="14"/>
      <c r="AAF3" s="14"/>
      <c r="AAG3" s="14"/>
      <c r="AAH3" s="14"/>
      <c r="AAI3" s="14"/>
      <c r="AAJ3" s="14"/>
      <c r="AAK3" s="14"/>
      <c r="AAL3" s="14"/>
      <c r="AAM3" s="14"/>
      <c r="AAN3" s="14"/>
      <c r="AAO3" s="14"/>
      <c r="AAP3" s="14"/>
      <c r="AAQ3" s="14"/>
      <c r="AAR3" s="14"/>
      <c r="AAS3" s="14"/>
      <c r="AAT3" s="14"/>
      <c r="AAU3" s="14"/>
      <c r="AAV3" s="14"/>
      <c r="AAW3" s="14"/>
      <c r="AAX3" s="14"/>
      <c r="AAY3" s="14"/>
      <c r="AAZ3" s="14"/>
      <c r="ABA3" s="14"/>
      <c r="ABB3" s="14"/>
      <c r="ABC3" s="14"/>
      <c r="ABD3" s="14"/>
      <c r="ABE3" s="14"/>
      <c r="ABF3" s="14"/>
      <c r="ABG3" s="14"/>
      <c r="ABH3" s="14"/>
      <c r="ABI3" s="14"/>
      <c r="ABJ3" s="14"/>
      <c r="ABK3" s="14"/>
      <c r="ABL3" s="14"/>
      <c r="ABM3" s="14"/>
      <c r="ABN3" s="14"/>
      <c r="ABO3" s="14"/>
      <c r="ABP3" s="14"/>
      <c r="ABQ3" s="14"/>
      <c r="ABR3" s="14"/>
      <c r="ABS3" s="14"/>
      <c r="ABT3" s="14"/>
      <c r="ABU3" s="14"/>
      <c r="ABV3" s="14"/>
      <c r="ABW3" s="14"/>
      <c r="ABX3" s="14"/>
      <c r="ABY3" s="14"/>
      <c r="ABZ3" s="14"/>
      <c r="ACA3" s="14"/>
      <c r="ACB3" s="14"/>
      <c r="ACC3" s="14"/>
      <c r="ACD3" s="14"/>
      <c r="ACE3" s="14"/>
      <c r="ACF3" s="14"/>
      <c r="ACG3" s="14"/>
      <c r="ACH3" s="14"/>
      <c r="ACI3" s="14"/>
      <c r="ACJ3" s="14"/>
      <c r="ACK3" s="14"/>
      <c r="ACL3" s="14"/>
      <c r="ACM3" s="14"/>
      <c r="ACN3" s="14"/>
      <c r="ACO3" s="14"/>
      <c r="ACP3" s="14"/>
      <c r="ACQ3" s="14"/>
      <c r="ACR3" s="14"/>
      <c r="ACS3" s="14"/>
      <c r="ACT3" s="14"/>
      <c r="ACU3" s="14"/>
      <c r="ACV3" s="14"/>
      <c r="ACW3" s="14"/>
      <c r="ACX3" s="14"/>
      <c r="ACY3" s="14"/>
      <c r="ACZ3" s="14"/>
      <c r="ADA3" s="14"/>
      <c r="ADB3" s="14"/>
      <c r="ADC3" s="14"/>
      <c r="ADD3" s="14"/>
      <c r="ADE3" s="14"/>
      <c r="ADF3" s="14"/>
      <c r="ADG3" s="14"/>
      <c r="ADH3" s="14"/>
      <c r="ADI3" s="14"/>
      <c r="ADJ3" s="14"/>
      <c r="ADK3" s="14"/>
      <c r="ADL3" s="14"/>
      <c r="ADM3" s="14"/>
      <c r="ADN3" s="14"/>
      <c r="ADO3" s="14"/>
      <c r="ADP3" s="14"/>
      <c r="ADQ3" s="14"/>
      <c r="ADR3" s="14"/>
      <c r="ADS3" s="14"/>
      <c r="ADT3" s="14"/>
      <c r="ADU3" s="14"/>
      <c r="ADV3" s="14"/>
      <c r="ADW3" s="14"/>
      <c r="ADX3" s="14"/>
      <c r="ADY3" s="14"/>
      <c r="ADZ3" s="14"/>
      <c r="AEA3" s="14"/>
      <c r="AEB3" s="14"/>
      <c r="AEC3" s="14"/>
      <c r="AED3" s="14"/>
      <c r="AEE3" s="14"/>
      <c r="AEF3" s="14"/>
      <c r="AEG3" s="14"/>
      <c r="AEH3" s="14"/>
      <c r="AEI3" s="14"/>
      <c r="AEJ3" s="14"/>
      <c r="AEK3" s="14"/>
      <c r="AEL3" s="14"/>
      <c r="AEM3" s="14"/>
      <c r="AEN3" s="14"/>
      <c r="AEO3" s="14"/>
      <c r="AEP3" s="14"/>
      <c r="AEQ3" s="14"/>
      <c r="AER3" s="14"/>
      <c r="AES3" s="14"/>
      <c r="AET3" s="14"/>
      <c r="AEU3" s="14"/>
      <c r="AEV3" s="14"/>
      <c r="AEW3" s="14"/>
      <c r="AEX3" s="14"/>
      <c r="AEY3" s="14"/>
      <c r="AEZ3" s="14"/>
      <c r="AFA3" s="14"/>
      <c r="AFB3" s="14"/>
      <c r="AFC3" s="14"/>
      <c r="AFD3" s="14"/>
      <c r="AFE3" s="14"/>
      <c r="AFF3" s="14"/>
      <c r="AFG3" s="14"/>
      <c r="AFH3" s="14"/>
      <c r="AFI3" s="14"/>
      <c r="AFJ3" s="14"/>
      <c r="AFK3" s="14"/>
      <c r="AFL3" s="14"/>
      <c r="AFM3" s="14"/>
      <c r="AFN3" s="14"/>
      <c r="AFO3" s="14"/>
      <c r="AFP3" s="14"/>
      <c r="AFQ3" s="14"/>
      <c r="AFR3" s="14"/>
      <c r="AFS3" s="14"/>
      <c r="AFT3" s="14"/>
      <c r="AFU3" s="14"/>
      <c r="AFV3" s="14"/>
      <c r="AFW3" s="14"/>
      <c r="AFX3" s="14"/>
      <c r="AFY3" s="14"/>
      <c r="AFZ3" s="14"/>
      <c r="AGA3" s="14"/>
      <c r="AGB3" s="14"/>
      <c r="AGC3" s="14"/>
      <c r="AGD3" s="14"/>
      <c r="AGE3" s="14"/>
      <c r="AGF3" s="14"/>
      <c r="AGG3" s="14"/>
      <c r="AGH3" s="14"/>
      <c r="AGI3" s="14"/>
      <c r="AGJ3" s="14"/>
      <c r="AGK3" s="14"/>
      <c r="AGL3" s="14"/>
      <c r="AGM3" s="14"/>
      <c r="AGN3" s="14"/>
      <c r="AGO3" s="14"/>
      <c r="AGP3" s="14"/>
      <c r="AGQ3" s="14"/>
      <c r="AGR3" s="14"/>
      <c r="AGS3" s="14"/>
      <c r="AGT3" s="14"/>
      <c r="AGU3" s="14"/>
      <c r="AGV3" s="14"/>
      <c r="AGW3" s="14"/>
      <c r="AGX3" s="14"/>
      <c r="AGY3" s="14"/>
      <c r="AGZ3" s="14"/>
      <c r="AHA3" s="14"/>
      <c r="AHB3" s="14"/>
      <c r="AHC3" s="14"/>
      <c r="AHD3" s="14"/>
      <c r="AHE3" s="14"/>
      <c r="AHF3" s="14"/>
      <c r="AHG3" s="14"/>
      <c r="AHH3" s="14"/>
      <c r="AHI3" s="14"/>
      <c r="AHJ3" s="14"/>
      <c r="AHK3" s="14"/>
      <c r="AHL3" s="14"/>
      <c r="AHM3" s="14"/>
      <c r="AHN3" s="14"/>
      <c r="AHO3" s="14"/>
      <c r="AHP3" s="14"/>
      <c r="AHQ3" s="14"/>
      <c r="AHR3" s="14"/>
      <c r="AHS3" s="14"/>
      <c r="AHT3" s="14"/>
      <c r="AHU3" s="14"/>
      <c r="AHV3" s="14"/>
      <c r="AHW3" s="14"/>
      <c r="AHX3" s="14"/>
      <c r="AHY3" s="14"/>
      <c r="AHZ3" s="14"/>
      <c r="AIA3" s="14"/>
      <c r="AIB3" s="14"/>
      <c r="AIC3" s="14"/>
      <c r="AID3" s="14"/>
      <c r="AIE3" s="14"/>
      <c r="AIF3" s="14"/>
      <c r="AIG3" s="14"/>
      <c r="AIH3" s="14"/>
      <c r="AII3" s="14"/>
      <c r="AIJ3" s="14"/>
      <c r="AIK3" s="14"/>
      <c r="AIL3" s="14"/>
      <c r="AIM3" s="14"/>
      <c r="AIN3" s="14"/>
      <c r="AIO3" s="14"/>
      <c r="AIP3" s="14"/>
      <c r="AIQ3" s="14"/>
      <c r="AIR3" s="14"/>
      <c r="AIS3" s="14"/>
      <c r="AIT3" s="14"/>
      <c r="AIU3" s="14"/>
      <c r="AIV3" s="14"/>
      <c r="AIW3" s="14"/>
      <c r="AIX3" s="14"/>
      <c r="AIY3" s="14"/>
      <c r="AIZ3" s="14"/>
      <c r="AJA3" s="14"/>
      <c r="AJB3" s="14"/>
      <c r="AJC3" s="14"/>
      <c r="AJD3" s="14"/>
      <c r="AJE3" s="14"/>
      <c r="AJF3" s="14"/>
      <c r="AJG3" s="14"/>
      <c r="AJH3" s="14"/>
      <c r="AJI3" s="14"/>
      <c r="AJJ3" s="14"/>
      <c r="AJK3" s="14"/>
      <c r="AJL3" s="14"/>
      <c r="AJM3" s="14"/>
      <c r="AJN3" s="14"/>
      <c r="AJO3" s="14"/>
      <c r="AJP3" s="14"/>
      <c r="AJQ3" s="14"/>
      <c r="AJR3" s="14"/>
      <c r="AJS3" s="14"/>
      <c r="AJT3" s="14"/>
      <c r="AJU3" s="14"/>
      <c r="AJV3" s="14"/>
      <c r="AJW3" s="14"/>
      <c r="AJX3" s="14"/>
      <c r="AJY3" s="14"/>
      <c r="AJZ3" s="14"/>
      <c r="AKA3" s="14"/>
      <c r="AKB3" s="14"/>
      <c r="AKC3" s="14"/>
      <c r="AKD3" s="14"/>
      <c r="AKE3" s="14"/>
      <c r="AKF3" s="14"/>
      <c r="AKG3" s="14"/>
      <c r="AKH3" s="14"/>
      <c r="AKI3" s="14"/>
      <c r="AKJ3" s="14"/>
      <c r="AKK3" s="14"/>
      <c r="AKL3" s="14"/>
      <c r="AKM3" s="14"/>
      <c r="AKN3" s="14"/>
      <c r="AKO3" s="14"/>
      <c r="AKP3" s="14"/>
      <c r="AKQ3" s="14"/>
      <c r="AKR3" s="14"/>
      <c r="AKS3" s="14"/>
      <c r="AKT3" s="14"/>
      <c r="AKU3" s="14"/>
      <c r="AKV3" s="14"/>
      <c r="AKW3" s="14"/>
      <c r="AKX3" s="14"/>
      <c r="AKY3" s="14"/>
      <c r="AKZ3" s="14"/>
      <c r="ALA3" s="14"/>
      <c r="ALB3" s="14"/>
      <c r="ALC3" s="14"/>
      <c r="ALD3" s="14"/>
      <c r="ALE3" s="14"/>
      <c r="ALF3" s="14"/>
      <c r="ALG3" s="14"/>
      <c r="ALH3" s="14"/>
      <c r="ALI3" s="14"/>
      <c r="ALJ3" s="14"/>
      <c r="ALK3" s="14"/>
      <c r="ALL3" s="14"/>
      <c r="ALM3" s="14"/>
      <c r="ALN3" s="14"/>
      <c r="ALO3" s="14"/>
      <c r="ALP3" s="14"/>
      <c r="ALQ3" s="14"/>
      <c r="ALR3" s="14"/>
      <c r="ALS3" s="14"/>
      <c r="ALT3" s="14"/>
      <c r="ALU3" s="14"/>
      <c r="ALV3" s="14"/>
      <c r="ALW3" s="14"/>
      <c r="ALX3" s="14"/>
      <c r="ALY3" s="14"/>
      <c r="ALZ3" s="14"/>
      <c r="AMA3" s="14"/>
      <c r="AMB3" s="14"/>
      <c r="AMC3" s="14"/>
      <c r="AMD3" s="14"/>
      <c r="AME3" s="14"/>
      <c r="AMF3" s="14"/>
      <c r="AMG3" s="14"/>
      <c r="AMH3" s="14"/>
      <c r="AMI3" s="14"/>
      <c r="AMJ3" s="14"/>
    </row>
    <row r="4" customFormat="false" ht="51" hidden="false" customHeight="true" outlineLevel="0" collapsed="false">
      <c r="A4" s="15"/>
      <c r="B4" s="16" t="s">
        <v>22</v>
      </c>
      <c r="C4" s="17" t="n">
        <v>131505</v>
      </c>
      <c r="D4" s="18" t="n">
        <v>131505</v>
      </c>
      <c r="E4" s="15" t="s">
        <v>23</v>
      </c>
      <c r="F4" s="19" t="n">
        <v>45758</v>
      </c>
      <c r="G4" s="19" t="n">
        <v>45761</v>
      </c>
      <c r="H4" s="19" t="n">
        <v>45762</v>
      </c>
      <c r="I4" s="19" t="n">
        <v>45762</v>
      </c>
      <c r="J4" s="19" t="n">
        <v>45792</v>
      </c>
      <c r="K4" s="19" t="n">
        <v>45796</v>
      </c>
      <c r="L4" s="19" t="n">
        <v>45800</v>
      </c>
      <c r="M4" s="19" t="n">
        <v>45803</v>
      </c>
      <c r="N4" s="19" t="n">
        <v>45804</v>
      </c>
      <c r="O4" s="19" t="n">
        <v>45805</v>
      </c>
      <c r="P4" s="19" t="n">
        <v>45820</v>
      </c>
      <c r="Q4" s="19" t="n">
        <v>45824</v>
      </c>
      <c r="R4" s="19" t="n">
        <v>45825</v>
      </c>
      <c r="S4" s="19" t="n">
        <v>46022</v>
      </c>
      <c r="T4" s="19" t="n">
        <v>46053</v>
      </c>
    </row>
    <row r="5" customFormat="false" ht="51" hidden="false" customHeight="true" outlineLevel="0" collapsed="false">
      <c r="A5" s="15"/>
      <c r="B5" s="16" t="s">
        <v>24</v>
      </c>
      <c r="C5" s="18" t="n">
        <v>827300</v>
      </c>
      <c r="D5" s="18" t="n">
        <f aca="false">C5</f>
        <v>827300</v>
      </c>
      <c r="E5" s="15" t="s">
        <v>23</v>
      </c>
      <c r="F5" s="19" t="n">
        <v>45758</v>
      </c>
      <c r="G5" s="19" t="n">
        <v>45761</v>
      </c>
      <c r="H5" s="19" t="n">
        <v>45762</v>
      </c>
      <c r="I5" s="19" t="n">
        <v>45762</v>
      </c>
      <c r="J5" s="19" t="n">
        <v>45792</v>
      </c>
      <c r="K5" s="19" t="n">
        <v>45796</v>
      </c>
      <c r="L5" s="19" t="n">
        <v>45800</v>
      </c>
      <c r="M5" s="19" t="n">
        <v>45803</v>
      </c>
      <c r="N5" s="19" t="n">
        <v>45804</v>
      </c>
      <c r="O5" s="19" t="n">
        <v>45805</v>
      </c>
      <c r="P5" s="19" t="n">
        <v>45820</v>
      </c>
      <c r="Q5" s="19" t="n">
        <v>45824</v>
      </c>
      <c r="R5" s="19" t="n">
        <v>45825</v>
      </c>
      <c r="S5" s="19" t="n">
        <v>46022</v>
      </c>
      <c r="T5" s="19" t="n">
        <v>46053</v>
      </c>
    </row>
    <row r="6" customFormat="false" ht="35.25" hidden="false" customHeight="true" outlineLevel="0" collapsed="false">
      <c r="A6" s="15"/>
      <c r="B6" s="20" t="s">
        <v>25</v>
      </c>
      <c r="C6" s="21" t="n">
        <v>300000</v>
      </c>
      <c r="D6" s="21" t="n">
        <v>300000</v>
      </c>
      <c r="E6" s="15" t="s">
        <v>23</v>
      </c>
      <c r="F6" s="19" t="n">
        <v>45758</v>
      </c>
      <c r="G6" s="19" t="n">
        <v>45761</v>
      </c>
      <c r="H6" s="19" t="n">
        <v>45762</v>
      </c>
      <c r="I6" s="19" t="n">
        <v>45762</v>
      </c>
      <c r="J6" s="19" t="n">
        <v>45792</v>
      </c>
      <c r="K6" s="19" t="n">
        <v>45796</v>
      </c>
      <c r="L6" s="19" t="n">
        <v>45800</v>
      </c>
      <c r="M6" s="19" t="n">
        <v>45803</v>
      </c>
      <c r="N6" s="19" t="n">
        <v>45804</v>
      </c>
      <c r="O6" s="19" t="n">
        <v>45805</v>
      </c>
      <c r="P6" s="19" t="n">
        <v>45820</v>
      </c>
      <c r="Q6" s="19" t="n">
        <v>45824</v>
      </c>
      <c r="R6" s="19" t="n">
        <v>45825</v>
      </c>
      <c r="S6" s="19" t="n">
        <v>46022</v>
      </c>
      <c r="T6" s="19" t="n">
        <v>46053</v>
      </c>
    </row>
    <row r="7" customFormat="false" ht="30.75" hidden="false" customHeight="false" outlineLevel="0" collapsed="false">
      <c r="A7" s="15"/>
      <c r="B7" s="20" t="s">
        <v>26</v>
      </c>
      <c r="C7" s="21" t="n">
        <v>150000</v>
      </c>
      <c r="D7" s="21" t="n">
        <v>150000</v>
      </c>
      <c r="E7" s="15" t="s">
        <v>27</v>
      </c>
      <c r="F7" s="19" t="n">
        <v>45758</v>
      </c>
      <c r="G7" s="19" t="n">
        <v>45761</v>
      </c>
      <c r="H7" s="19" t="n">
        <v>45762</v>
      </c>
      <c r="I7" s="19" t="n">
        <v>45762</v>
      </c>
      <c r="J7" s="19" t="n">
        <v>45771</v>
      </c>
      <c r="K7" s="19" t="n">
        <v>45775</v>
      </c>
      <c r="L7" s="19" t="n">
        <v>45784</v>
      </c>
      <c r="M7" s="19" t="n">
        <v>45785</v>
      </c>
      <c r="N7" s="19" t="n">
        <v>45786</v>
      </c>
      <c r="O7" s="19" t="n">
        <v>45789</v>
      </c>
      <c r="P7" s="22" t="n">
        <v>45803</v>
      </c>
      <c r="Q7" s="22" t="n">
        <v>45805</v>
      </c>
      <c r="R7" s="22" t="n">
        <v>45806</v>
      </c>
      <c r="S7" s="23" t="n">
        <v>46022</v>
      </c>
      <c r="T7" s="19" t="n">
        <v>46053</v>
      </c>
    </row>
    <row r="8" customFormat="false" ht="46.5" hidden="false" customHeight="false" outlineLevel="0" collapsed="false">
      <c r="A8" s="15"/>
      <c r="B8" s="20" t="s">
        <v>28</v>
      </c>
      <c r="C8" s="21" t="n">
        <v>107200</v>
      </c>
      <c r="D8" s="21" t="n">
        <v>107200</v>
      </c>
      <c r="E8" s="24" t="s">
        <v>23</v>
      </c>
      <c r="F8" s="19" t="n">
        <v>45758</v>
      </c>
      <c r="G8" s="19" t="n">
        <v>45761</v>
      </c>
      <c r="H8" s="19" t="n">
        <v>45762</v>
      </c>
      <c r="I8" s="19" t="n">
        <v>45762</v>
      </c>
      <c r="J8" s="19" t="n">
        <v>45792</v>
      </c>
      <c r="K8" s="19" t="n">
        <v>45796</v>
      </c>
      <c r="L8" s="19" t="n">
        <v>45800</v>
      </c>
      <c r="M8" s="19" t="n">
        <v>45803</v>
      </c>
      <c r="N8" s="19" t="n">
        <v>45804</v>
      </c>
      <c r="O8" s="19" t="n">
        <v>45805</v>
      </c>
      <c r="P8" s="19" t="n">
        <v>45820</v>
      </c>
      <c r="Q8" s="19" t="n">
        <v>45824</v>
      </c>
      <c r="R8" s="19" t="n">
        <v>45825</v>
      </c>
      <c r="S8" s="19" t="n">
        <v>46022</v>
      </c>
      <c r="T8" s="19" t="n">
        <v>46053</v>
      </c>
    </row>
    <row r="9" customFormat="false" ht="46.5" hidden="false" customHeight="false" outlineLevel="0" collapsed="false">
      <c r="A9" s="15"/>
      <c r="B9" s="20" t="s">
        <v>29</v>
      </c>
      <c r="C9" s="21" t="n">
        <v>974500</v>
      </c>
      <c r="D9" s="21" t="n">
        <v>974500</v>
      </c>
      <c r="E9" s="24" t="s">
        <v>23</v>
      </c>
      <c r="F9" s="19" t="n">
        <v>45758</v>
      </c>
      <c r="G9" s="19" t="n">
        <v>45761</v>
      </c>
      <c r="H9" s="19" t="n">
        <v>45762</v>
      </c>
      <c r="I9" s="19" t="n">
        <v>45762</v>
      </c>
      <c r="J9" s="19" t="n">
        <v>45792</v>
      </c>
      <c r="K9" s="19" t="n">
        <v>45796</v>
      </c>
      <c r="L9" s="19" t="n">
        <v>45800</v>
      </c>
      <c r="M9" s="19" t="n">
        <v>45803</v>
      </c>
      <c r="N9" s="19" t="n">
        <v>45804</v>
      </c>
      <c r="O9" s="19" t="n">
        <v>45805</v>
      </c>
      <c r="P9" s="19" t="n">
        <v>45820</v>
      </c>
      <c r="Q9" s="19" t="n">
        <v>45824</v>
      </c>
      <c r="R9" s="19" t="n">
        <v>45825</v>
      </c>
      <c r="S9" s="19" t="n">
        <v>46022</v>
      </c>
      <c r="T9" s="19" t="n">
        <v>46053</v>
      </c>
    </row>
    <row r="10" customFormat="false" ht="30.75" hidden="false" customHeight="false" outlineLevel="0" collapsed="false">
      <c r="A10" s="15"/>
      <c r="B10" s="20" t="s">
        <v>30</v>
      </c>
      <c r="C10" s="21" t="n">
        <v>441900</v>
      </c>
      <c r="D10" s="21" t="n">
        <v>441900</v>
      </c>
      <c r="E10" s="24" t="s">
        <v>27</v>
      </c>
      <c r="F10" s="19" t="n">
        <v>45758</v>
      </c>
      <c r="G10" s="19" t="n">
        <v>45761</v>
      </c>
      <c r="H10" s="19" t="n">
        <v>45762</v>
      </c>
      <c r="I10" s="19" t="n">
        <f aca="false">H10</f>
        <v>45762</v>
      </c>
      <c r="J10" s="19" t="n">
        <v>45771</v>
      </c>
      <c r="K10" s="19" t="n">
        <v>45775</v>
      </c>
      <c r="L10" s="19" t="n">
        <v>45784</v>
      </c>
      <c r="M10" s="19" t="n">
        <v>45785</v>
      </c>
      <c r="N10" s="19" t="n">
        <v>45786</v>
      </c>
      <c r="O10" s="19" t="n">
        <v>45789</v>
      </c>
      <c r="P10" s="22" t="n">
        <v>45803</v>
      </c>
      <c r="Q10" s="22" t="n">
        <v>45805</v>
      </c>
      <c r="R10" s="22" t="n">
        <v>45806</v>
      </c>
      <c r="S10" s="23" t="n">
        <v>46022</v>
      </c>
      <c r="T10" s="19" t="n">
        <v>46053</v>
      </c>
    </row>
    <row r="11" customFormat="false" ht="15" hidden="false" customHeight="false" outlineLevel="0" collapsed="false">
      <c r="A11" s="15"/>
      <c r="B11" s="20" t="s">
        <v>31</v>
      </c>
      <c r="C11" s="25" t="n">
        <v>309000</v>
      </c>
      <c r="D11" s="25" t="n">
        <v>309000</v>
      </c>
      <c r="E11" s="26" t="s">
        <v>23</v>
      </c>
      <c r="F11" s="19" t="n">
        <v>45758</v>
      </c>
      <c r="G11" s="19" t="n">
        <v>45761</v>
      </c>
      <c r="H11" s="19" t="n">
        <v>45762</v>
      </c>
      <c r="I11" s="19" t="n">
        <v>45762</v>
      </c>
      <c r="J11" s="19" t="n">
        <v>45792</v>
      </c>
      <c r="K11" s="19" t="n">
        <v>45796</v>
      </c>
      <c r="L11" s="19" t="n">
        <v>45800</v>
      </c>
      <c r="M11" s="19" t="n">
        <v>45803</v>
      </c>
      <c r="N11" s="19" t="n">
        <v>45804</v>
      </c>
      <c r="O11" s="19" t="n">
        <v>45805</v>
      </c>
      <c r="P11" s="19" t="n">
        <v>45820</v>
      </c>
      <c r="Q11" s="19" t="n">
        <v>45824</v>
      </c>
      <c r="R11" s="19" t="n">
        <v>45825</v>
      </c>
      <c r="S11" s="19" t="n">
        <v>46022</v>
      </c>
      <c r="T11" s="19" t="n">
        <v>46053</v>
      </c>
    </row>
    <row r="12" s="33" customFormat="true" ht="65.25" hidden="false" customHeight="true" outlineLevel="0" collapsed="false">
      <c r="A12" s="27"/>
      <c r="B12" s="28" t="s">
        <v>32</v>
      </c>
      <c r="C12" s="29" t="n">
        <v>800000</v>
      </c>
      <c r="D12" s="30" t="n">
        <v>800000</v>
      </c>
      <c r="E12" s="31" t="s">
        <v>27</v>
      </c>
      <c r="F12" s="19" t="n">
        <v>45912</v>
      </c>
      <c r="G12" s="19" t="n">
        <v>45916</v>
      </c>
      <c r="H12" s="19" t="n">
        <v>45917</v>
      </c>
      <c r="I12" s="19" t="n">
        <v>45917</v>
      </c>
      <c r="J12" s="19" t="n">
        <v>45936</v>
      </c>
      <c r="K12" s="19" t="n">
        <v>45943</v>
      </c>
      <c r="L12" s="19" t="n">
        <v>45944</v>
      </c>
      <c r="M12" s="19" t="n">
        <v>45945</v>
      </c>
      <c r="N12" s="19" t="n">
        <v>45946</v>
      </c>
      <c r="O12" s="19" t="n">
        <v>45947</v>
      </c>
      <c r="P12" s="22" t="n">
        <v>45961</v>
      </c>
      <c r="Q12" s="22" t="n">
        <v>45964</v>
      </c>
      <c r="R12" s="22" t="n">
        <v>45965</v>
      </c>
      <c r="S12" s="23" t="n">
        <v>46330</v>
      </c>
      <c r="T12" s="32" t="n">
        <v>46360</v>
      </c>
    </row>
    <row r="13" s="35" customFormat="true" ht="46.5" hidden="false" customHeight="false" outlineLevel="0" collapsed="false">
      <c r="A13" s="27"/>
      <c r="B13" s="31" t="s">
        <v>33</v>
      </c>
      <c r="C13" s="29" t="n">
        <v>551653</v>
      </c>
      <c r="D13" s="34" t="n">
        <v>551653</v>
      </c>
      <c r="E13" s="31" t="s">
        <v>27</v>
      </c>
      <c r="F13" s="19" t="n">
        <v>45758</v>
      </c>
      <c r="G13" s="19" t="n">
        <v>45761</v>
      </c>
      <c r="H13" s="19" t="n">
        <v>45762</v>
      </c>
      <c r="I13" s="19" t="n">
        <f aca="false">H13</f>
        <v>45762</v>
      </c>
      <c r="J13" s="19" t="n">
        <v>45771</v>
      </c>
      <c r="K13" s="19" t="n">
        <v>45775</v>
      </c>
      <c r="L13" s="19" t="n">
        <v>45784</v>
      </c>
      <c r="M13" s="19" t="n">
        <v>45785</v>
      </c>
      <c r="N13" s="19" t="n">
        <v>45786</v>
      </c>
      <c r="O13" s="19" t="n">
        <v>45789</v>
      </c>
      <c r="P13" s="22" t="n">
        <v>45803</v>
      </c>
      <c r="Q13" s="22" t="n">
        <v>45805</v>
      </c>
      <c r="R13" s="22" t="n">
        <v>45806</v>
      </c>
      <c r="S13" s="23" t="n">
        <v>46022</v>
      </c>
      <c r="T13" s="32" t="n">
        <v>45688</v>
      </c>
    </row>
    <row r="14" s="36" customFormat="true" ht="30.75" hidden="false" customHeight="false" outlineLevel="0" collapsed="false">
      <c r="A14" s="27"/>
      <c r="B14" s="31" t="s">
        <v>34</v>
      </c>
      <c r="C14" s="29" t="n">
        <v>1060000</v>
      </c>
      <c r="D14" s="34" t="n">
        <v>1060000</v>
      </c>
      <c r="E14" s="31" t="s">
        <v>27</v>
      </c>
      <c r="F14" s="19" t="n">
        <v>45758</v>
      </c>
      <c r="G14" s="19" t="n">
        <v>45761</v>
      </c>
      <c r="H14" s="19" t="n">
        <v>45762</v>
      </c>
      <c r="I14" s="19" t="n">
        <f aca="false">H14</f>
        <v>45762</v>
      </c>
      <c r="J14" s="19" t="n">
        <v>45771</v>
      </c>
      <c r="K14" s="19" t="n">
        <v>45775</v>
      </c>
      <c r="L14" s="19" t="n">
        <v>45784</v>
      </c>
      <c r="M14" s="19" t="n">
        <v>45785</v>
      </c>
      <c r="N14" s="19" t="n">
        <v>45786</v>
      </c>
      <c r="O14" s="19" t="n">
        <v>45789</v>
      </c>
      <c r="P14" s="22" t="n">
        <v>45803</v>
      </c>
      <c r="Q14" s="22" t="n">
        <v>45805</v>
      </c>
      <c r="R14" s="22" t="n">
        <v>45806</v>
      </c>
      <c r="S14" s="23" t="n">
        <v>46171</v>
      </c>
      <c r="T14" s="32" t="n">
        <v>46203</v>
      </c>
      <c r="U14" s="35"/>
      <c r="V14" s="35"/>
    </row>
    <row r="15" customFormat="false" ht="30.75" hidden="false" customHeight="false" outlineLevel="0" collapsed="false">
      <c r="A15" s="27"/>
      <c r="B15" s="37" t="s">
        <v>35</v>
      </c>
      <c r="C15" s="38" t="n">
        <v>940524</v>
      </c>
      <c r="D15" s="38" t="n">
        <v>940524</v>
      </c>
      <c r="E15" s="31" t="s">
        <v>23</v>
      </c>
      <c r="F15" s="19" t="n">
        <v>45758</v>
      </c>
      <c r="G15" s="19" t="n">
        <v>45761</v>
      </c>
      <c r="H15" s="19" t="n">
        <v>45762</v>
      </c>
      <c r="I15" s="19" t="n">
        <v>45762</v>
      </c>
      <c r="J15" s="19" t="n">
        <v>45792</v>
      </c>
      <c r="K15" s="19" t="n">
        <v>45796</v>
      </c>
      <c r="L15" s="19" t="n">
        <v>45800</v>
      </c>
      <c r="M15" s="19" t="n">
        <v>45803</v>
      </c>
      <c r="N15" s="19" t="n">
        <v>45804</v>
      </c>
      <c r="O15" s="19" t="n">
        <v>45805</v>
      </c>
      <c r="P15" s="19" t="n">
        <v>45820</v>
      </c>
      <c r="Q15" s="19" t="n">
        <v>45824</v>
      </c>
      <c r="R15" s="19" t="n">
        <v>45825</v>
      </c>
      <c r="S15" s="19" t="n">
        <v>46022</v>
      </c>
      <c r="T15" s="19" t="n">
        <v>46053</v>
      </c>
      <c r="U15" s="35"/>
      <c r="V15" s="35"/>
    </row>
    <row r="16" customFormat="false" ht="61.5" hidden="false" customHeight="false" outlineLevel="0" collapsed="false">
      <c r="A16" s="15"/>
      <c r="B16" s="39" t="s">
        <v>36</v>
      </c>
      <c r="C16" s="40" t="n">
        <v>163567</v>
      </c>
      <c r="D16" s="41" t="n">
        <v>163567</v>
      </c>
      <c r="E16" s="42" t="s">
        <v>23</v>
      </c>
      <c r="F16" s="19" t="n">
        <v>45758</v>
      </c>
      <c r="G16" s="19" t="n">
        <v>45761</v>
      </c>
      <c r="H16" s="19" t="n">
        <v>45762</v>
      </c>
      <c r="I16" s="19" t="n">
        <v>45762</v>
      </c>
      <c r="J16" s="19" t="n">
        <v>45792</v>
      </c>
      <c r="K16" s="19" t="n">
        <v>45796</v>
      </c>
      <c r="L16" s="19" t="n">
        <v>45800</v>
      </c>
      <c r="M16" s="19" t="n">
        <v>45803</v>
      </c>
      <c r="N16" s="19" t="n">
        <v>45804</v>
      </c>
      <c r="O16" s="19" t="n">
        <v>45805</v>
      </c>
      <c r="P16" s="19" t="n">
        <v>45820</v>
      </c>
      <c r="Q16" s="19" t="n">
        <v>45824</v>
      </c>
      <c r="R16" s="19" t="n">
        <v>45825</v>
      </c>
      <c r="S16" s="19" t="n">
        <v>46022</v>
      </c>
      <c r="T16" s="19" t="n">
        <v>46053</v>
      </c>
    </row>
    <row r="17" customFormat="false" ht="46.5" hidden="false" customHeight="false" outlineLevel="0" collapsed="false">
      <c r="A17" s="15"/>
      <c r="B17" s="43" t="s">
        <v>37</v>
      </c>
      <c r="C17" s="44" t="n">
        <v>910610</v>
      </c>
      <c r="D17" s="44" t="n">
        <v>910610</v>
      </c>
      <c r="E17" s="45" t="s">
        <v>23</v>
      </c>
      <c r="F17" s="19" t="n">
        <v>45758</v>
      </c>
      <c r="G17" s="19" t="n">
        <v>45761</v>
      </c>
      <c r="H17" s="19" t="n">
        <v>45762</v>
      </c>
      <c r="I17" s="19" t="n">
        <v>45762</v>
      </c>
      <c r="J17" s="19" t="n">
        <v>45792</v>
      </c>
      <c r="K17" s="19" t="n">
        <v>45796</v>
      </c>
      <c r="L17" s="19" t="n">
        <v>45800</v>
      </c>
      <c r="M17" s="19" t="n">
        <v>45803</v>
      </c>
      <c r="N17" s="19" t="n">
        <v>45804</v>
      </c>
      <c r="O17" s="19" t="n">
        <v>45805</v>
      </c>
      <c r="P17" s="19" t="n">
        <v>45820</v>
      </c>
      <c r="Q17" s="19" t="n">
        <v>45824</v>
      </c>
      <c r="R17" s="19" t="n">
        <v>45825</v>
      </c>
      <c r="S17" s="19" t="n">
        <v>46022</v>
      </c>
      <c r="T17" s="19" t="n">
        <v>46053</v>
      </c>
    </row>
    <row r="18" customFormat="false" ht="46.5" hidden="false" customHeight="false" outlineLevel="0" collapsed="false">
      <c r="A18" s="15"/>
      <c r="B18" s="39" t="s">
        <v>38</v>
      </c>
      <c r="C18" s="46" t="n">
        <v>250000</v>
      </c>
      <c r="D18" s="47" t="n">
        <v>250000</v>
      </c>
      <c r="E18" s="45" t="s">
        <v>23</v>
      </c>
      <c r="F18" s="19" t="n">
        <v>45758</v>
      </c>
      <c r="G18" s="19" t="n">
        <v>45761</v>
      </c>
      <c r="H18" s="19" t="n">
        <v>45762</v>
      </c>
      <c r="I18" s="19" t="n">
        <v>45762</v>
      </c>
      <c r="J18" s="19" t="n">
        <v>45792</v>
      </c>
      <c r="K18" s="19" t="n">
        <v>45796</v>
      </c>
      <c r="L18" s="19" t="n">
        <v>45800</v>
      </c>
      <c r="M18" s="19" t="n">
        <v>45803</v>
      </c>
      <c r="N18" s="19" t="n">
        <v>45804</v>
      </c>
      <c r="O18" s="19" t="n">
        <v>45805</v>
      </c>
      <c r="P18" s="19" t="n">
        <v>45820</v>
      </c>
      <c r="Q18" s="19" t="n">
        <v>45824</v>
      </c>
      <c r="R18" s="19" t="n">
        <v>45825</v>
      </c>
      <c r="S18" s="19" t="n">
        <v>45869</v>
      </c>
      <c r="T18" s="19" t="n">
        <v>45898</v>
      </c>
    </row>
    <row r="19" customFormat="false" ht="30.75" hidden="false" customHeight="false" outlineLevel="0" collapsed="false">
      <c r="A19" s="15"/>
      <c r="B19" s="16" t="s">
        <v>39</v>
      </c>
      <c r="C19" s="46" t="n">
        <v>250000</v>
      </c>
      <c r="D19" s="46" t="n">
        <v>250000</v>
      </c>
      <c r="E19" s="20" t="s">
        <v>27</v>
      </c>
      <c r="F19" s="19" t="n">
        <v>45758</v>
      </c>
      <c r="G19" s="19" t="n">
        <v>45761</v>
      </c>
      <c r="H19" s="19" t="n">
        <v>45762</v>
      </c>
      <c r="I19" s="19" t="n">
        <f aca="false">H19</f>
        <v>45762</v>
      </c>
      <c r="J19" s="19" t="n">
        <v>45771</v>
      </c>
      <c r="K19" s="19" t="n">
        <v>45775</v>
      </c>
      <c r="L19" s="19" t="n">
        <v>45784</v>
      </c>
      <c r="M19" s="19" t="n">
        <v>45785</v>
      </c>
      <c r="N19" s="19" t="n">
        <v>45786</v>
      </c>
      <c r="O19" s="19" t="n">
        <v>45789</v>
      </c>
      <c r="P19" s="22" t="n">
        <v>45803</v>
      </c>
      <c r="Q19" s="22" t="n">
        <v>45805</v>
      </c>
      <c r="R19" s="22" t="n">
        <v>45806</v>
      </c>
      <c r="S19" s="23" t="n">
        <v>45838</v>
      </c>
      <c r="T19" s="32" t="n">
        <v>45869</v>
      </c>
    </row>
    <row r="20" customFormat="false" ht="30.75" hidden="false" customHeight="false" outlineLevel="0" collapsed="false">
      <c r="A20" s="15"/>
      <c r="B20" s="20" t="s">
        <v>40</v>
      </c>
      <c r="C20" s="44" t="n">
        <v>55150</v>
      </c>
      <c r="D20" s="44" t="n">
        <v>55150</v>
      </c>
      <c r="E20" s="24" t="s">
        <v>41</v>
      </c>
      <c r="F20" s="48" t="n">
        <v>45758</v>
      </c>
      <c r="G20" s="48" t="n">
        <v>45761</v>
      </c>
      <c r="H20" s="48" t="n">
        <v>45762</v>
      </c>
      <c r="I20" s="48" t="n">
        <f aca="false">H20</f>
        <v>45762</v>
      </c>
      <c r="J20" s="49" t="n">
        <v>45769</v>
      </c>
      <c r="K20" s="48" t="n">
        <v>45770</v>
      </c>
      <c r="L20" s="48" t="n">
        <v>45809</v>
      </c>
      <c r="M20" s="48" t="n">
        <v>45810</v>
      </c>
      <c r="N20" s="48" t="n">
        <v>45811</v>
      </c>
      <c r="O20" s="48" t="n">
        <f aca="false">N20+7</f>
        <v>45818</v>
      </c>
      <c r="P20" s="50" t="n">
        <f aca="false">O20+7</f>
        <v>45825</v>
      </c>
      <c r="Q20" s="50" t="n">
        <f aca="false">P20+7</f>
        <v>45832</v>
      </c>
      <c r="R20" s="50" t="n">
        <f aca="false">Q20+7</f>
        <v>45839</v>
      </c>
      <c r="S20" s="50" t="n">
        <v>45930</v>
      </c>
      <c r="T20" s="51" t="n">
        <v>45960</v>
      </c>
    </row>
    <row r="21" s="35" customFormat="true" ht="46.5" hidden="false" customHeight="false" outlineLevel="0" collapsed="false">
      <c r="A21" s="43"/>
      <c r="B21" s="52" t="s">
        <v>42</v>
      </c>
      <c r="C21" s="53" t="n">
        <v>80000</v>
      </c>
      <c r="D21" s="53" t="n">
        <v>80000</v>
      </c>
      <c r="E21" s="54" t="s">
        <v>41</v>
      </c>
      <c r="F21" s="55" t="n">
        <v>45840</v>
      </c>
      <c r="G21" s="56" t="n">
        <v>45841</v>
      </c>
      <c r="H21" s="55" t="n">
        <v>45842</v>
      </c>
      <c r="I21" s="55" t="n">
        <v>45842</v>
      </c>
      <c r="J21" s="55" t="n">
        <v>45847</v>
      </c>
      <c r="K21" s="55" t="n">
        <v>45848</v>
      </c>
      <c r="L21" s="55" t="n">
        <v>45849</v>
      </c>
      <c r="M21" s="55" t="n">
        <v>45852</v>
      </c>
      <c r="N21" s="55" t="n">
        <v>45853</v>
      </c>
      <c r="O21" s="55" t="n">
        <v>45854</v>
      </c>
      <c r="P21" s="57" t="n">
        <v>45870</v>
      </c>
      <c r="Q21" s="57" t="n">
        <v>45873</v>
      </c>
      <c r="R21" s="57" t="n">
        <v>45874</v>
      </c>
      <c r="S21" s="57" t="n">
        <v>45955</v>
      </c>
      <c r="T21" s="58" t="n">
        <v>45991</v>
      </c>
    </row>
    <row r="22" s="35" customFormat="true" ht="46.5" hidden="false" customHeight="false" outlineLevel="0" collapsed="false">
      <c r="A22" s="43"/>
      <c r="B22" s="52" t="s">
        <v>43</v>
      </c>
      <c r="C22" s="53" t="n">
        <v>90000</v>
      </c>
      <c r="D22" s="53" t="n">
        <v>90000</v>
      </c>
      <c r="E22" s="54" t="s">
        <v>41</v>
      </c>
      <c r="F22" s="48" t="n">
        <v>45758</v>
      </c>
      <c r="G22" s="48" t="n">
        <v>45761</v>
      </c>
      <c r="H22" s="48" t="n">
        <v>45762</v>
      </c>
      <c r="I22" s="48" t="n">
        <f aca="false">H22</f>
        <v>45762</v>
      </c>
      <c r="J22" s="49" t="n">
        <v>45769</v>
      </c>
      <c r="K22" s="48" t="n">
        <v>45770</v>
      </c>
      <c r="L22" s="48" t="n">
        <v>45809</v>
      </c>
      <c r="M22" s="48" t="n">
        <v>45810</v>
      </c>
      <c r="N22" s="48" t="n">
        <v>45811</v>
      </c>
      <c r="O22" s="48" t="n">
        <f aca="false">N22+7</f>
        <v>45818</v>
      </c>
      <c r="P22" s="50" t="n">
        <f aca="false">O22+7</f>
        <v>45825</v>
      </c>
      <c r="Q22" s="50" t="n">
        <f aca="false">P22+7</f>
        <v>45832</v>
      </c>
      <c r="R22" s="50" t="n">
        <f aca="false">Q22+7</f>
        <v>45839</v>
      </c>
      <c r="S22" s="50" t="n">
        <v>46022</v>
      </c>
      <c r="T22" s="51" t="n">
        <v>46053</v>
      </c>
    </row>
    <row r="23" customFormat="false" ht="15" hidden="false" customHeight="false" outlineLevel="0" collapsed="false">
      <c r="A23" s="15"/>
      <c r="B23" s="20" t="s">
        <v>44</v>
      </c>
      <c r="C23" s="25" t="n">
        <v>25500</v>
      </c>
      <c r="D23" s="25" t="n">
        <v>25500</v>
      </c>
      <c r="E23" s="26" t="s">
        <v>41</v>
      </c>
      <c r="F23" s="48" t="n">
        <v>45758</v>
      </c>
      <c r="G23" s="48" t="n">
        <v>45761</v>
      </c>
      <c r="H23" s="48" t="n">
        <v>45762</v>
      </c>
      <c r="I23" s="48" t="n">
        <f aca="false">H23</f>
        <v>45762</v>
      </c>
      <c r="J23" s="49" t="n">
        <v>45769</v>
      </c>
      <c r="K23" s="48" t="n">
        <v>45770</v>
      </c>
      <c r="L23" s="48" t="n">
        <v>45809</v>
      </c>
      <c r="M23" s="48" t="n">
        <v>45810</v>
      </c>
      <c r="N23" s="48" t="n">
        <v>45811</v>
      </c>
      <c r="O23" s="48" t="n">
        <f aca="false">N23+7</f>
        <v>45818</v>
      </c>
      <c r="P23" s="50" t="n">
        <f aca="false">O23+7</f>
        <v>45825</v>
      </c>
      <c r="Q23" s="50" t="n">
        <f aca="false">P23+7</f>
        <v>45832</v>
      </c>
      <c r="R23" s="50" t="n">
        <f aca="false">Q23+7</f>
        <v>45839</v>
      </c>
      <c r="S23" s="50" t="n">
        <v>45930</v>
      </c>
      <c r="T23" s="51" t="n">
        <v>45960</v>
      </c>
    </row>
    <row r="24" customFormat="false" ht="46.5" hidden="false" customHeight="false" outlineLevel="0" collapsed="false">
      <c r="A24" s="15"/>
      <c r="B24" s="20" t="s">
        <v>45</v>
      </c>
      <c r="C24" s="25" t="n">
        <v>32190</v>
      </c>
      <c r="D24" s="25" t="n">
        <v>32190</v>
      </c>
      <c r="E24" s="20" t="s">
        <v>41</v>
      </c>
      <c r="F24" s="48" t="n">
        <v>45758</v>
      </c>
      <c r="G24" s="48" t="n">
        <v>45761</v>
      </c>
      <c r="H24" s="48" t="n">
        <v>45762</v>
      </c>
      <c r="I24" s="48" t="n">
        <f aca="false">H24</f>
        <v>45762</v>
      </c>
      <c r="J24" s="49" t="n">
        <v>45769</v>
      </c>
      <c r="K24" s="48" t="n">
        <v>45770</v>
      </c>
      <c r="L24" s="48" t="n">
        <v>45809</v>
      </c>
      <c r="M24" s="48" t="n">
        <v>45810</v>
      </c>
      <c r="N24" s="48" t="n">
        <v>45811</v>
      </c>
      <c r="O24" s="48" t="n">
        <f aca="false">N24+7</f>
        <v>45818</v>
      </c>
      <c r="P24" s="50" t="n">
        <f aca="false">O24+7</f>
        <v>45825</v>
      </c>
      <c r="Q24" s="50" t="n">
        <f aca="false">P24+7</f>
        <v>45832</v>
      </c>
      <c r="R24" s="50" t="n">
        <f aca="false">Q24+7</f>
        <v>45839</v>
      </c>
      <c r="S24" s="50" t="n">
        <v>45930</v>
      </c>
      <c r="T24" s="51" t="n">
        <v>45960</v>
      </c>
    </row>
    <row r="25" customFormat="false" ht="30.75" hidden="false" customHeight="false" outlineLevel="0" collapsed="false">
      <c r="A25" s="15"/>
      <c r="B25" s="20" t="s">
        <v>46</v>
      </c>
      <c r="C25" s="25" t="n">
        <v>60000</v>
      </c>
      <c r="D25" s="25" t="n">
        <v>60000</v>
      </c>
      <c r="E25" s="26" t="s">
        <v>41</v>
      </c>
      <c r="F25" s="48" t="n">
        <v>45758</v>
      </c>
      <c r="G25" s="48" t="n">
        <v>45761</v>
      </c>
      <c r="H25" s="48" t="n">
        <v>45762</v>
      </c>
      <c r="I25" s="48" t="n">
        <f aca="false">H25</f>
        <v>45762</v>
      </c>
      <c r="J25" s="49" t="n">
        <v>45769</v>
      </c>
      <c r="K25" s="48" t="n">
        <v>45770</v>
      </c>
      <c r="L25" s="48" t="n">
        <v>45809</v>
      </c>
      <c r="M25" s="48" t="n">
        <v>45810</v>
      </c>
      <c r="N25" s="48" t="n">
        <v>45811</v>
      </c>
      <c r="O25" s="48" t="n">
        <f aca="false">N25+7</f>
        <v>45818</v>
      </c>
      <c r="P25" s="50" t="n">
        <f aca="false">O25+7</f>
        <v>45825</v>
      </c>
      <c r="Q25" s="50" t="n">
        <f aca="false">P25+7</f>
        <v>45832</v>
      </c>
      <c r="R25" s="50" t="n">
        <f aca="false">Q25+7</f>
        <v>45839</v>
      </c>
      <c r="S25" s="50" t="n">
        <v>45930</v>
      </c>
      <c r="T25" s="51" t="n">
        <v>45960</v>
      </c>
    </row>
    <row r="26" customFormat="false" ht="30.75" hidden="false" customHeight="false" outlineLevel="0" collapsed="false">
      <c r="A26" s="15"/>
      <c r="B26" s="16" t="s">
        <v>47</v>
      </c>
      <c r="C26" s="46" t="n">
        <v>100000</v>
      </c>
      <c r="D26" s="46" t="n">
        <v>100000</v>
      </c>
      <c r="E26" s="20" t="s">
        <v>41</v>
      </c>
      <c r="F26" s="48" t="n">
        <v>45758</v>
      </c>
      <c r="G26" s="48" t="n">
        <v>45761</v>
      </c>
      <c r="H26" s="48" t="n">
        <v>45762</v>
      </c>
      <c r="I26" s="48" t="n">
        <f aca="false">H26</f>
        <v>45762</v>
      </c>
      <c r="J26" s="49" t="n">
        <v>45769</v>
      </c>
      <c r="K26" s="48" t="n">
        <v>45770</v>
      </c>
      <c r="L26" s="48" t="n">
        <v>45809</v>
      </c>
      <c r="M26" s="48" t="n">
        <v>45810</v>
      </c>
      <c r="N26" s="48" t="n">
        <v>45811</v>
      </c>
      <c r="O26" s="48" t="n">
        <f aca="false">N26+7</f>
        <v>45818</v>
      </c>
      <c r="P26" s="50" t="n">
        <f aca="false">O26+7</f>
        <v>45825</v>
      </c>
      <c r="Q26" s="50" t="n">
        <f aca="false">P26+7</f>
        <v>45832</v>
      </c>
      <c r="R26" s="50" t="n">
        <f aca="false">Q26+7</f>
        <v>45839</v>
      </c>
      <c r="S26" s="50" t="n">
        <v>45930</v>
      </c>
      <c r="T26" s="51" t="n">
        <v>45960</v>
      </c>
    </row>
    <row r="27" s="67" customFormat="true" ht="15" hidden="false" customHeight="false" outlineLevel="0" collapsed="false">
      <c r="A27" s="59"/>
      <c r="B27" s="60" t="s">
        <v>48</v>
      </c>
      <c r="C27" s="61" t="n">
        <f aca="false">SUM(C4:C26)</f>
        <v>8610599</v>
      </c>
      <c r="D27" s="62" t="n">
        <f aca="false">SUM(D4:D26)</f>
        <v>8610599</v>
      </c>
      <c r="E27" s="6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5"/>
      <c r="Q27" s="65"/>
      <c r="R27" s="65"/>
      <c r="S27" s="65"/>
      <c r="T27" s="66"/>
    </row>
    <row r="28" customFormat="false" ht="15" hidden="false" customHeight="false" outlineLevel="0" collapsed="false">
      <c r="A28" s="8" t="s">
        <v>49</v>
      </c>
      <c r="B28" s="68"/>
      <c r="C28" s="69"/>
      <c r="D28" s="69"/>
      <c r="E28" s="68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1"/>
    </row>
    <row r="29" customFormat="false" ht="30.75" hidden="false" customHeight="false" outlineLevel="0" collapsed="false">
      <c r="A29" s="15"/>
      <c r="B29" s="20" t="s">
        <v>50</v>
      </c>
      <c r="C29" s="25" t="n">
        <v>175000</v>
      </c>
      <c r="D29" s="25" t="n">
        <v>175000</v>
      </c>
      <c r="E29" s="26" t="s">
        <v>27</v>
      </c>
      <c r="F29" s="19" t="n">
        <v>45761</v>
      </c>
      <c r="G29" s="19" t="n">
        <v>45762</v>
      </c>
      <c r="H29" s="19" t="n">
        <f aca="false">G29</f>
        <v>45762</v>
      </c>
      <c r="I29" s="19" t="n">
        <v>45771</v>
      </c>
      <c r="J29" s="19" t="n">
        <v>45775</v>
      </c>
      <c r="K29" s="19" t="n">
        <v>45784</v>
      </c>
      <c r="L29" s="19" t="n">
        <v>45785</v>
      </c>
      <c r="M29" s="19" t="n">
        <v>45786</v>
      </c>
      <c r="N29" s="19" t="n">
        <v>45789</v>
      </c>
      <c r="O29" s="22" t="n">
        <v>45803</v>
      </c>
      <c r="P29" s="22" t="n">
        <v>45805</v>
      </c>
      <c r="Q29" s="22" t="n">
        <v>45806</v>
      </c>
      <c r="R29" s="23" t="n">
        <v>45838</v>
      </c>
      <c r="S29" s="23" t="n">
        <v>45869</v>
      </c>
      <c r="T29" s="51" t="n">
        <v>45898</v>
      </c>
    </row>
    <row r="30" customFormat="false" ht="63" hidden="false" customHeight="true" outlineLevel="0" collapsed="false">
      <c r="A30" s="72"/>
      <c r="B30" s="73" t="s">
        <v>51</v>
      </c>
      <c r="C30" s="74" t="n">
        <v>134600</v>
      </c>
      <c r="D30" s="74" t="n">
        <v>134600</v>
      </c>
      <c r="E30" s="75" t="s">
        <v>23</v>
      </c>
      <c r="F30" s="19" t="n">
        <v>45758</v>
      </c>
      <c r="G30" s="19" t="n">
        <v>45761</v>
      </c>
      <c r="H30" s="19" t="n">
        <v>45762</v>
      </c>
      <c r="I30" s="19" t="n">
        <v>45762</v>
      </c>
      <c r="J30" s="19" t="n">
        <v>45792</v>
      </c>
      <c r="K30" s="19" t="n">
        <v>45796</v>
      </c>
      <c r="L30" s="19" t="n">
        <v>45800</v>
      </c>
      <c r="M30" s="19" t="n">
        <v>45803</v>
      </c>
      <c r="N30" s="19" t="n">
        <v>45804</v>
      </c>
      <c r="O30" s="19" t="n">
        <v>45805</v>
      </c>
      <c r="P30" s="19" t="n">
        <v>45820</v>
      </c>
      <c r="Q30" s="19" t="n">
        <v>45824</v>
      </c>
      <c r="R30" s="19" t="n">
        <v>45825</v>
      </c>
      <c r="S30" s="19" t="n">
        <v>46022</v>
      </c>
      <c r="T30" s="19" t="n">
        <v>46053</v>
      </c>
    </row>
    <row r="31" customFormat="false" ht="30.75" hidden="false" customHeight="false" outlineLevel="0" collapsed="false">
      <c r="A31" s="72"/>
      <c r="B31" s="76" t="s">
        <v>52</v>
      </c>
      <c r="C31" s="40" t="n">
        <v>150000</v>
      </c>
      <c r="D31" s="40" t="n">
        <v>150000</v>
      </c>
      <c r="E31" s="26" t="s">
        <v>27</v>
      </c>
      <c r="F31" s="19" t="n">
        <v>45758</v>
      </c>
      <c r="G31" s="19" t="n">
        <v>45761</v>
      </c>
      <c r="H31" s="19" t="n">
        <v>45762</v>
      </c>
      <c r="I31" s="19" t="n">
        <f aca="false">H31</f>
        <v>45762</v>
      </c>
      <c r="J31" s="19" t="n">
        <v>45771</v>
      </c>
      <c r="K31" s="19" t="n">
        <v>45775</v>
      </c>
      <c r="L31" s="19" t="n">
        <v>45784</v>
      </c>
      <c r="M31" s="19" t="n">
        <v>45785</v>
      </c>
      <c r="N31" s="19" t="n">
        <v>45786</v>
      </c>
      <c r="O31" s="19" t="n">
        <v>45789</v>
      </c>
      <c r="P31" s="22" t="n">
        <v>45803</v>
      </c>
      <c r="Q31" s="22" t="n">
        <v>45805</v>
      </c>
      <c r="R31" s="22" t="n">
        <v>45806</v>
      </c>
      <c r="S31" s="23" t="n">
        <v>46022</v>
      </c>
      <c r="T31" s="32" t="n">
        <v>46053</v>
      </c>
    </row>
    <row r="32" customFormat="false" ht="30.75" hidden="false" customHeight="false" outlineLevel="0" collapsed="false">
      <c r="A32" s="77"/>
      <c r="B32" s="76" t="s">
        <v>53</v>
      </c>
      <c r="C32" s="40" t="n">
        <v>130000</v>
      </c>
      <c r="D32" s="40" t="n">
        <v>130000</v>
      </c>
      <c r="E32" s="26" t="s">
        <v>27</v>
      </c>
      <c r="F32" s="19" t="n">
        <v>45758</v>
      </c>
      <c r="G32" s="19" t="n">
        <v>45761</v>
      </c>
      <c r="H32" s="19" t="n">
        <v>45762</v>
      </c>
      <c r="I32" s="19" t="n">
        <f aca="false">H32</f>
        <v>45762</v>
      </c>
      <c r="J32" s="19" t="n">
        <v>45771</v>
      </c>
      <c r="K32" s="19" t="n">
        <v>45775</v>
      </c>
      <c r="L32" s="19" t="n">
        <v>45784</v>
      </c>
      <c r="M32" s="19" t="n">
        <v>45785</v>
      </c>
      <c r="N32" s="19" t="n">
        <v>45786</v>
      </c>
      <c r="O32" s="19" t="n">
        <v>45789</v>
      </c>
      <c r="P32" s="22" t="n">
        <v>45803</v>
      </c>
      <c r="Q32" s="22" t="n">
        <v>45805</v>
      </c>
      <c r="R32" s="22" t="n">
        <v>45806</v>
      </c>
      <c r="S32" s="23" t="n">
        <v>46022</v>
      </c>
      <c r="T32" s="32" t="n">
        <v>46053</v>
      </c>
    </row>
    <row r="33" customFormat="false" ht="30.75" hidden="false" customHeight="false" outlineLevel="0" collapsed="false">
      <c r="A33" s="77"/>
      <c r="B33" s="76" t="s">
        <v>54</v>
      </c>
      <c r="C33" s="40" t="n">
        <v>150000</v>
      </c>
      <c r="D33" s="40" t="n">
        <v>150000</v>
      </c>
      <c r="E33" s="26" t="s">
        <v>27</v>
      </c>
      <c r="F33" s="19" t="n">
        <v>45758</v>
      </c>
      <c r="G33" s="19" t="n">
        <v>45761</v>
      </c>
      <c r="H33" s="19" t="n">
        <v>45762</v>
      </c>
      <c r="I33" s="19" t="n">
        <f aca="false">H33</f>
        <v>45762</v>
      </c>
      <c r="J33" s="19" t="n">
        <v>45771</v>
      </c>
      <c r="K33" s="19" t="n">
        <v>45775</v>
      </c>
      <c r="L33" s="19" t="n">
        <v>45784</v>
      </c>
      <c r="M33" s="19" t="n">
        <v>45785</v>
      </c>
      <c r="N33" s="19" t="n">
        <v>45786</v>
      </c>
      <c r="O33" s="19" t="n">
        <v>45789</v>
      </c>
      <c r="P33" s="22" t="n">
        <v>45803</v>
      </c>
      <c r="Q33" s="22" t="n">
        <v>45805</v>
      </c>
      <c r="R33" s="22" t="n">
        <v>45806</v>
      </c>
      <c r="S33" s="23" t="n">
        <v>46022</v>
      </c>
      <c r="T33" s="32" t="n">
        <v>46053</v>
      </c>
    </row>
    <row r="34" customFormat="false" ht="30.75" hidden="false" customHeight="false" outlineLevel="0" collapsed="false">
      <c r="A34" s="78"/>
      <c r="B34" s="79" t="s">
        <v>55</v>
      </c>
      <c r="C34" s="80" t="n">
        <v>375000</v>
      </c>
      <c r="D34" s="80" t="n">
        <f aca="false">C34</f>
        <v>375000</v>
      </c>
      <c r="E34" s="79" t="s">
        <v>23</v>
      </c>
      <c r="F34" s="81" t="n">
        <v>45819</v>
      </c>
      <c r="G34" s="81" t="n">
        <v>45821</v>
      </c>
      <c r="H34" s="82" t="n">
        <v>45824</v>
      </c>
      <c r="I34" s="82" t="n">
        <v>45824</v>
      </c>
      <c r="J34" s="82" t="n">
        <v>45854</v>
      </c>
      <c r="K34" s="56" t="n">
        <v>45855</v>
      </c>
      <c r="L34" s="56" t="n">
        <v>45866</v>
      </c>
      <c r="M34" s="56" t="n">
        <v>45867</v>
      </c>
      <c r="N34" s="56" t="n">
        <v>45868</v>
      </c>
      <c r="O34" s="56" t="n">
        <v>45869</v>
      </c>
      <c r="P34" s="83" t="n">
        <v>45883</v>
      </c>
      <c r="Q34" s="83" t="n">
        <v>45884</v>
      </c>
      <c r="R34" s="83" t="n">
        <v>45887</v>
      </c>
      <c r="S34" s="83" t="n">
        <v>45891</v>
      </c>
      <c r="T34" s="84" t="n">
        <v>45922</v>
      </c>
    </row>
    <row r="35" s="87" customFormat="true" ht="46.5" hidden="false" customHeight="false" outlineLevel="0" collapsed="false">
      <c r="A35" s="15"/>
      <c r="B35" s="76" t="s">
        <v>56</v>
      </c>
      <c r="C35" s="46" t="n">
        <v>400000</v>
      </c>
      <c r="D35" s="46" t="n">
        <v>400000</v>
      </c>
      <c r="E35" s="76" t="s">
        <v>23</v>
      </c>
      <c r="F35" s="49" t="n">
        <v>45869</v>
      </c>
      <c r="G35" s="49" t="n">
        <v>45873</v>
      </c>
      <c r="H35" s="85" t="n">
        <v>45874</v>
      </c>
      <c r="I35" s="85" t="n">
        <v>45874</v>
      </c>
      <c r="J35" s="85" t="n">
        <v>45902</v>
      </c>
      <c r="K35" s="86" t="n">
        <v>45903</v>
      </c>
      <c r="L35" s="86" t="n">
        <v>45911</v>
      </c>
      <c r="M35" s="86" t="n">
        <v>45912</v>
      </c>
      <c r="N35" s="86" t="n">
        <v>45915</v>
      </c>
      <c r="O35" s="86" t="n">
        <v>45916</v>
      </c>
      <c r="P35" s="50" t="n">
        <v>45932</v>
      </c>
      <c r="Q35" s="50" t="n">
        <v>45933</v>
      </c>
      <c r="R35" s="50" t="n">
        <v>45936</v>
      </c>
      <c r="S35" s="50" t="n">
        <v>45940</v>
      </c>
      <c r="T35" s="51" t="n">
        <v>45971</v>
      </c>
    </row>
    <row r="36" s="87" customFormat="true" ht="30.75" hidden="false" customHeight="false" outlineLevel="0" collapsed="false">
      <c r="A36" s="15"/>
      <c r="B36" s="76" t="s">
        <v>57</v>
      </c>
      <c r="C36" s="46" t="n">
        <v>150000</v>
      </c>
      <c r="D36" s="46" t="n">
        <v>150000</v>
      </c>
      <c r="E36" s="76" t="s">
        <v>23</v>
      </c>
      <c r="F36" s="49" t="n">
        <v>45812</v>
      </c>
      <c r="G36" s="49" t="n">
        <v>45814</v>
      </c>
      <c r="H36" s="85" t="n">
        <v>45817</v>
      </c>
      <c r="I36" s="85" t="n">
        <v>45817</v>
      </c>
      <c r="J36" s="85" t="n">
        <v>45846</v>
      </c>
      <c r="K36" s="86" t="n">
        <v>45847</v>
      </c>
      <c r="L36" s="86" t="n">
        <v>45855</v>
      </c>
      <c r="M36" s="86" t="n">
        <v>45856</v>
      </c>
      <c r="N36" s="86" t="n">
        <v>45857</v>
      </c>
      <c r="O36" s="86" t="n">
        <v>45861</v>
      </c>
      <c r="P36" s="50" t="n">
        <v>45875</v>
      </c>
      <c r="Q36" s="50" t="n">
        <v>45877</v>
      </c>
      <c r="R36" s="50" t="n">
        <v>45880</v>
      </c>
      <c r="S36" s="50" t="n">
        <v>45884</v>
      </c>
      <c r="T36" s="51" t="n">
        <v>45915</v>
      </c>
    </row>
    <row r="37" customFormat="false" ht="34.5" hidden="false" customHeight="true" outlineLevel="0" collapsed="false">
      <c r="A37" s="78"/>
      <c r="B37" s="79" t="s">
        <v>58</v>
      </c>
      <c r="C37" s="80" t="n">
        <v>594000</v>
      </c>
      <c r="D37" s="80" t="n">
        <f aca="false">C37</f>
        <v>594000</v>
      </c>
      <c r="E37" s="79" t="s">
        <v>23</v>
      </c>
      <c r="F37" s="19" t="n">
        <v>45758</v>
      </c>
      <c r="G37" s="19" t="n">
        <v>45761</v>
      </c>
      <c r="H37" s="19" t="n">
        <v>45762</v>
      </c>
      <c r="I37" s="19" t="n">
        <v>45762</v>
      </c>
      <c r="J37" s="19" t="n">
        <v>45792</v>
      </c>
      <c r="K37" s="19" t="n">
        <v>45796</v>
      </c>
      <c r="L37" s="19" t="n">
        <v>45800</v>
      </c>
      <c r="M37" s="19" t="n">
        <v>45803</v>
      </c>
      <c r="N37" s="19" t="n">
        <v>45804</v>
      </c>
      <c r="O37" s="19" t="n">
        <v>45805</v>
      </c>
      <c r="P37" s="19" t="n">
        <v>45820</v>
      </c>
      <c r="Q37" s="19" t="n">
        <v>45824</v>
      </c>
      <c r="R37" s="19" t="n">
        <v>45825</v>
      </c>
      <c r="S37" s="19" t="n">
        <v>46022</v>
      </c>
      <c r="T37" s="19" t="n">
        <v>46053</v>
      </c>
    </row>
    <row r="38" customFormat="false" ht="30.75" hidden="false" customHeight="false" outlineLevel="0" collapsed="false">
      <c r="A38" s="78"/>
      <c r="B38" s="79" t="s">
        <v>59</v>
      </c>
      <c r="C38" s="80" t="n">
        <v>277000</v>
      </c>
      <c r="D38" s="80" t="n">
        <f aca="false">C38</f>
        <v>277000</v>
      </c>
      <c r="E38" s="79" t="s">
        <v>23</v>
      </c>
      <c r="F38" s="19" t="n">
        <v>45758</v>
      </c>
      <c r="G38" s="19" t="n">
        <v>45761</v>
      </c>
      <c r="H38" s="19" t="n">
        <v>45762</v>
      </c>
      <c r="I38" s="19" t="n">
        <v>45762</v>
      </c>
      <c r="J38" s="19" t="n">
        <v>45792</v>
      </c>
      <c r="K38" s="19" t="n">
        <v>45796</v>
      </c>
      <c r="L38" s="19" t="n">
        <v>45800</v>
      </c>
      <c r="M38" s="19" t="n">
        <v>45803</v>
      </c>
      <c r="N38" s="19" t="n">
        <v>45804</v>
      </c>
      <c r="O38" s="19" t="n">
        <v>45805</v>
      </c>
      <c r="P38" s="19" t="n">
        <v>45820</v>
      </c>
      <c r="Q38" s="19" t="n">
        <v>45824</v>
      </c>
      <c r="R38" s="19" t="n">
        <v>45825</v>
      </c>
      <c r="S38" s="19" t="n">
        <v>46022</v>
      </c>
      <c r="T38" s="19" t="n">
        <v>46053</v>
      </c>
    </row>
    <row r="39" customFormat="false" ht="39.75" hidden="false" customHeight="true" outlineLevel="0" collapsed="false">
      <c r="A39" s="78"/>
      <c r="B39" s="79" t="s">
        <v>60</v>
      </c>
      <c r="C39" s="80" t="n">
        <v>300000</v>
      </c>
      <c r="D39" s="80" t="n">
        <f aca="false">C39</f>
        <v>300000</v>
      </c>
      <c r="E39" s="79" t="s">
        <v>61</v>
      </c>
      <c r="F39" s="81" t="n">
        <v>45812</v>
      </c>
      <c r="G39" s="81" t="n">
        <v>45814</v>
      </c>
      <c r="H39" s="82" t="n">
        <v>45817</v>
      </c>
      <c r="I39" s="82" t="n">
        <v>45817</v>
      </c>
      <c r="J39" s="82" t="n">
        <v>45824</v>
      </c>
      <c r="K39" s="56" t="n">
        <v>45825</v>
      </c>
      <c r="L39" s="56" t="n">
        <v>45832</v>
      </c>
      <c r="M39" s="56" t="n">
        <v>45833</v>
      </c>
      <c r="N39" s="56" t="n">
        <v>45834</v>
      </c>
      <c r="O39" s="56" t="n">
        <v>45835</v>
      </c>
      <c r="P39" s="83" t="s">
        <v>62</v>
      </c>
      <c r="Q39" s="83" t="n">
        <v>45838</v>
      </c>
      <c r="R39" s="83" t="n">
        <v>45840</v>
      </c>
      <c r="S39" s="83" t="n">
        <v>46205</v>
      </c>
      <c r="T39" s="84" t="n">
        <v>46237</v>
      </c>
    </row>
    <row r="40" customFormat="false" ht="30.75" hidden="false" customHeight="false" outlineLevel="0" collapsed="false">
      <c r="A40" s="78"/>
      <c r="B40" s="79" t="s">
        <v>63</v>
      </c>
      <c r="C40" s="80" t="n">
        <v>300000</v>
      </c>
      <c r="D40" s="80" t="n">
        <f aca="false">C40</f>
        <v>300000</v>
      </c>
      <c r="E40" s="79" t="s">
        <v>61</v>
      </c>
      <c r="F40" s="81" t="n">
        <v>45812</v>
      </c>
      <c r="G40" s="81" t="n">
        <v>45846</v>
      </c>
      <c r="H40" s="82" t="n">
        <v>45820</v>
      </c>
      <c r="I40" s="82" t="n">
        <v>45834</v>
      </c>
      <c r="J40" s="82" t="n">
        <v>45843</v>
      </c>
      <c r="K40" s="56" t="n">
        <v>45850</v>
      </c>
      <c r="L40" s="56" t="n">
        <v>45853</v>
      </c>
      <c r="M40" s="56" t="n">
        <v>45854</v>
      </c>
      <c r="N40" s="56" t="n">
        <v>45856</v>
      </c>
      <c r="O40" s="56" t="n">
        <v>45861</v>
      </c>
      <c r="P40" s="83" t="s">
        <v>62</v>
      </c>
      <c r="Q40" s="83" t="n">
        <v>45863</v>
      </c>
      <c r="R40" s="83" t="n">
        <v>45866</v>
      </c>
      <c r="S40" s="83" t="n">
        <v>45870</v>
      </c>
      <c r="T40" s="84" t="n">
        <v>45901</v>
      </c>
    </row>
    <row r="41" customFormat="false" ht="30.75" hidden="false" customHeight="false" outlineLevel="0" collapsed="false">
      <c r="A41" s="72"/>
      <c r="B41" s="88" t="s">
        <v>64</v>
      </c>
      <c r="C41" s="89" t="n">
        <v>80000</v>
      </c>
      <c r="D41" s="89" t="n">
        <v>80000</v>
      </c>
      <c r="E41" s="20" t="s">
        <v>41</v>
      </c>
      <c r="F41" s="48" t="n">
        <v>45758</v>
      </c>
      <c r="G41" s="48" t="n">
        <v>45761</v>
      </c>
      <c r="H41" s="48" t="n">
        <v>45762</v>
      </c>
      <c r="I41" s="48" t="n">
        <f aca="false">H41</f>
        <v>45762</v>
      </c>
      <c r="J41" s="49" t="n">
        <v>45769</v>
      </c>
      <c r="K41" s="48" t="n">
        <v>45770</v>
      </c>
      <c r="L41" s="48" t="n">
        <v>45809</v>
      </c>
      <c r="M41" s="48" t="n">
        <v>45810</v>
      </c>
      <c r="N41" s="48" t="n">
        <v>45811</v>
      </c>
      <c r="O41" s="48" t="n">
        <f aca="false">N41+7</f>
        <v>45818</v>
      </c>
      <c r="P41" s="50" t="n">
        <f aca="false">O41+7</f>
        <v>45825</v>
      </c>
      <c r="Q41" s="50" t="n">
        <f aca="false">P41+7</f>
        <v>45832</v>
      </c>
      <c r="R41" s="50" t="n">
        <f aca="false">Q41+7</f>
        <v>45839</v>
      </c>
      <c r="S41" s="50" t="n">
        <v>45930</v>
      </c>
      <c r="T41" s="51" t="n">
        <v>45960</v>
      </c>
    </row>
    <row r="42" customFormat="false" ht="30.75" hidden="false" customHeight="false" outlineLevel="0" collapsed="false">
      <c r="A42" s="72"/>
      <c r="B42" s="88" t="s">
        <v>65</v>
      </c>
      <c r="C42" s="89" t="n">
        <v>50000</v>
      </c>
      <c r="D42" s="89" t="n">
        <v>50000</v>
      </c>
      <c r="E42" s="20" t="s">
        <v>41</v>
      </c>
      <c r="F42" s="48" t="n">
        <v>45758</v>
      </c>
      <c r="G42" s="48" t="n">
        <v>45761</v>
      </c>
      <c r="H42" s="48" t="n">
        <v>45762</v>
      </c>
      <c r="I42" s="48" t="n">
        <f aca="false">H42</f>
        <v>45762</v>
      </c>
      <c r="J42" s="49" t="n">
        <v>45769</v>
      </c>
      <c r="K42" s="48" t="n">
        <v>45770</v>
      </c>
      <c r="L42" s="48" t="n">
        <v>45809</v>
      </c>
      <c r="M42" s="48" t="n">
        <v>45810</v>
      </c>
      <c r="N42" s="48" t="n">
        <v>45811</v>
      </c>
      <c r="O42" s="48" t="n">
        <f aca="false">N42+7</f>
        <v>45818</v>
      </c>
      <c r="P42" s="50" t="n">
        <f aca="false">O42+7</f>
        <v>45825</v>
      </c>
      <c r="Q42" s="50" t="n">
        <f aca="false">P42+7</f>
        <v>45832</v>
      </c>
      <c r="R42" s="50" t="n">
        <f aca="false">Q42+7</f>
        <v>45839</v>
      </c>
      <c r="S42" s="50" t="n">
        <v>45930</v>
      </c>
      <c r="T42" s="51" t="n">
        <v>45960</v>
      </c>
    </row>
    <row r="43" customFormat="false" ht="46.5" hidden="false" customHeight="false" outlineLevel="0" collapsed="false">
      <c r="A43" s="72"/>
      <c r="B43" s="73" t="s">
        <v>66</v>
      </c>
      <c r="C43" s="74" t="n">
        <v>59430</v>
      </c>
      <c r="D43" s="74" t="n">
        <v>59430</v>
      </c>
      <c r="E43" s="90" t="s">
        <v>41</v>
      </c>
      <c r="F43" s="91" t="n">
        <v>45817</v>
      </c>
      <c r="G43" s="91" t="n">
        <v>45818</v>
      </c>
      <c r="H43" s="91" t="n">
        <v>45819</v>
      </c>
      <c r="I43" s="91" t="n">
        <v>45819</v>
      </c>
      <c r="J43" s="91" t="n">
        <v>45825</v>
      </c>
      <c r="K43" s="91" t="n">
        <v>45826</v>
      </c>
      <c r="L43" s="91" t="n">
        <v>45833</v>
      </c>
      <c r="M43" s="91" t="n">
        <v>45834</v>
      </c>
      <c r="N43" s="91" t="n">
        <v>45835</v>
      </c>
      <c r="O43" s="91" t="n">
        <v>45838</v>
      </c>
      <c r="P43" s="91" t="n">
        <v>45853</v>
      </c>
      <c r="Q43" s="91" t="n">
        <v>45855</v>
      </c>
      <c r="R43" s="91" t="n">
        <v>45861</v>
      </c>
      <c r="S43" s="91" t="n">
        <v>45862</v>
      </c>
      <c r="T43" s="92" t="n">
        <v>45894</v>
      </c>
    </row>
    <row r="44" s="96" customFormat="true" ht="30.75" hidden="false" customHeight="false" outlineLevel="0" collapsed="false">
      <c r="A44" s="77"/>
      <c r="B44" s="93" t="s">
        <v>67</v>
      </c>
      <c r="C44" s="94" t="n">
        <v>100000</v>
      </c>
      <c r="D44" s="94" t="n">
        <f aca="false">C44</f>
        <v>100000</v>
      </c>
      <c r="E44" s="95" t="s">
        <v>41</v>
      </c>
      <c r="F44" s="48" t="n">
        <v>45758</v>
      </c>
      <c r="G44" s="48" t="n">
        <v>45761</v>
      </c>
      <c r="H44" s="48" t="n">
        <v>45762</v>
      </c>
      <c r="I44" s="48" t="n">
        <f aca="false">H44</f>
        <v>45762</v>
      </c>
      <c r="J44" s="49" t="n">
        <v>45769</v>
      </c>
      <c r="K44" s="48" t="n">
        <v>45770</v>
      </c>
      <c r="L44" s="48" t="n">
        <v>45809</v>
      </c>
      <c r="M44" s="48" t="n">
        <v>45810</v>
      </c>
      <c r="N44" s="48" t="n">
        <v>45811</v>
      </c>
      <c r="O44" s="48" t="n">
        <f aca="false">N44+7</f>
        <v>45818</v>
      </c>
      <c r="P44" s="50" t="n">
        <f aca="false">O44+7</f>
        <v>45825</v>
      </c>
      <c r="Q44" s="50" t="n">
        <f aca="false">P44+7</f>
        <v>45832</v>
      </c>
      <c r="R44" s="50" t="n">
        <v>45838</v>
      </c>
      <c r="S44" s="50" t="n">
        <v>45849</v>
      </c>
      <c r="T44" s="51" t="n">
        <v>45869</v>
      </c>
    </row>
    <row r="45" customFormat="false" ht="16.5" hidden="false" customHeight="true" outlineLevel="0" collapsed="false">
      <c r="A45" s="78"/>
      <c r="B45" s="52" t="s">
        <v>68</v>
      </c>
      <c r="C45" s="97" t="n">
        <v>100000</v>
      </c>
      <c r="D45" s="80" t="n">
        <f aca="false">C45</f>
        <v>100000</v>
      </c>
      <c r="E45" s="54" t="s">
        <v>41</v>
      </c>
      <c r="F45" s="91" t="n">
        <v>46000</v>
      </c>
      <c r="G45" s="98" t="n">
        <v>46002</v>
      </c>
      <c r="H45" s="82" t="n">
        <v>46003</v>
      </c>
      <c r="I45" s="82" t="n">
        <v>46003</v>
      </c>
      <c r="J45" s="82" t="n">
        <v>46008</v>
      </c>
      <c r="K45" s="56" t="n">
        <v>46009</v>
      </c>
      <c r="L45" s="56" t="n">
        <v>46020</v>
      </c>
      <c r="M45" s="56" t="n">
        <v>46021</v>
      </c>
      <c r="N45" s="56" t="n">
        <v>46022</v>
      </c>
      <c r="O45" s="56" t="n">
        <v>46027</v>
      </c>
      <c r="P45" s="83" t="n">
        <v>46038</v>
      </c>
      <c r="Q45" s="83" t="n">
        <v>46041</v>
      </c>
      <c r="R45" s="83" t="n">
        <v>46043</v>
      </c>
      <c r="S45" s="83" t="n">
        <v>46052</v>
      </c>
      <c r="T45" s="84" t="n">
        <v>46081</v>
      </c>
    </row>
    <row r="46" customFormat="false" ht="30.75" hidden="false" customHeight="false" outlineLevel="0" collapsed="false">
      <c r="A46" s="78"/>
      <c r="B46" s="79" t="s">
        <v>69</v>
      </c>
      <c r="C46" s="80" t="n">
        <v>150000</v>
      </c>
      <c r="D46" s="80" t="n">
        <v>150000</v>
      </c>
      <c r="E46" s="79" t="s">
        <v>41</v>
      </c>
      <c r="F46" s="91" t="n">
        <v>45817</v>
      </c>
      <c r="G46" s="91" t="n">
        <v>45818</v>
      </c>
      <c r="H46" s="91" t="n">
        <v>45819</v>
      </c>
      <c r="I46" s="91" t="n">
        <v>45819</v>
      </c>
      <c r="J46" s="91" t="n">
        <v>45825</v>
      </c>
      <c r="K46" s="91" t="n">
        <v>45826</v>
      </c>
      <c r="L46" s="91" t="n">
        <v>45833</v>
      </c>
      <c r="M46" s="91" t="n">
        <v>45834</v>
      </c>
      <c r="N46" s="91" t="n">
        <v>45835</v>
      </c>
      <c r="O46" s="91" t="n">
        <v>45838</v>
      </c>
      <c r="P46" s="91" t="n">
        <v>45853</v>
      </c>
      <c r="Q46" s="91" t="n">
        <v>45855</v>
      </c>
      <c r="R46" s="91" t="n">
        <v>45861</v>
      </c>
      <c r="S46" s="91" t="n">
        <v>45862</v>
      </c>
      <c r="T46" s="92" t="n">
        <v>45894</v>
      </c>
    </row>
    <row r="47" customFormat="false" ht="30.75" hidden="false" customHeight="false" outlineLevel="0" collapsed="false">
      <c r="A47" s="77"/>
      <c r="B47" s="93" t="s">
        <v>70</v>
      </c>
      <c r="C47" s="94" t="n">
        <v>1170000</v>
      </c>
      <c r="D47" s="94" t="n">
        <f aca="false">C47</f>
        <v>1170000</v>
      </c>
      <c r="E47" s="95" t="s">
        <v>71</v>
      </c>
      <c r="F47" s="99" t="n">
        <v>45779</v>
      </c>
      <c r="G47" s="99" t="n">
        <v>45782</v>
      </c>
      <c r="H47" s="100" t="n">
        <v>45783</v>
      </c>
      <c r="I47" s="100" t="n">
        <v>45790</v>
      </c>
      <c r="J47" s="100" t="n">
        <v>45882</v>
      </c>
      <c r="K47" s="100" t="n">
        <v>45883</v>
      </c>
      <c r="L47" s="100" t="n">
        <v>45891</v>
      </c>
      <c r="M47" s="100" t="n">
        <v>45894</v>
      </c>
      <c r="N47" s="100" t="n">
        <v>45895</v>
      </c>
      <c r="O47" s="100" t="n">
        <v>45896</v>
      </c>
      <c r="P47" s="101" t="n">
        <v>45910</v>
      </c>
      <c r="Q47" s="101" t="n">
        <v>45912</v>
      </c>
      <c r="R47" s="101" t="n">
        <v>45915</v>
      </c>
      <c r="S47" s="101" t="n">
        <v>46280</v>
      </c>
      <c r="T47" s="102" t="n">
        <v>46294</v>
      </c>
    </row>
    <row r="48" s="67" customFormat="true" ht="15" hidden="false" customHeight="false" outlineLevel="0" collapsed="false">
      <c r="A48" s="103"/>
      <c r="B48" s="104" t="s">
        <v>48</v>
      </c>
      <c r="C48" s="105" t="n">
        <f aca="false">SUM(C29:C47)</f>
        <v>4845030</v>
      </c>
      <c r="D48" s="105" t="n">
        <f aca="false">SUM(D29:D47)</f>
        <v>4845030</v>
      </c>
      <c r="E48" s="106"/>
      <c r="F48" s="107"/>
      <c r="G48" s="107"/>
      <c r="H48" s="108"/>
      <c r="I48" s="108"/>
      <c r="J48" s="108"/>
      <c r="K48" s="108"/>
      <c r="L48" s="108"/>
      <c r="M48" s="108"/>
      <c r="N48" s="108"/>
      <c r="O48" s="108"/>
      <c r="P48" s="109"/>
      <c r="Q48" s="109"/>
      <c r="R48" s="109"/>
      <c r="S48" s="109"/>
      <c r="T48" s="110"/>
    </row>
    <row r="49" customFormat="false" ht="15" hidden="false" customHeight="false" outlineLevel="0" collapsed="false">
      <c r="A49" s="111" t="s">
        <v>72</v>
      </c>
      <c r="B49" s="112"/>
      <c r="C49" s="113"/>
      <c r="D49" s="113"/>
      <c r="E49" s="112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5"/>
    </row>
    <row r="50" customFormat="false" ht="30.75" hidden="false" customHeight="false" outlineLevel="0" collapsed="false">
      <c r="A50" s="77"/>
      <c r="B50" s="20" t="s">
        <v>73</v>
      </c>
      <c r="C50" s="25" t="n">
        <v>540000</v>
      </c>
      <c r="D50" s="25" t="n">
        <v>540000</v>
      </c>
      <c r="E50" s="77" t="s">
        <v>23</v>
      </c>
      <c r="F50" s="19" t="n">
        <v>45758</v>
      </c>
      <c r="G50" s="19" t="n">
        <v>45761</v>
      </c>
      <c r="H50" s="19" t="n">
        <v>45762</v>
      </c>
      <c r="I50" s="19" t="n">
        <v>45762</v>
      </c>
      <c r="J50" s="19" t="n">
        <v>45792</v>
      </c>
      <c r="K50" s="19" t="n">
        <v>45796</v>
      </c>
      <c r="L50" s="19" t="n">
        <v>45800</v>
      </c>
      <c r="M50" s="19" t="n">
        <v>45803</v>
      </c>
      <c r="N50" s="19" t="n">
        <v>45804</v>
      </c>
      <c r="O50" s="19" t="n">
        <v>45805</v>
      </c>
      <c r="P50" s="19" t="n">
        <v>45820</v>
      </c>
      <c r="Q50" s="19" t="n">
        <v>45824</v>
      </c>
      <c r="R50" s="19" t="n">
        <v>45825</v>
      </c>
      <c r="S50" s="19" t="n">
        <v>45855</v>
      </c>
      <c r="T50" s="19" t="n">
        <v>45884</v>
      </c>
    </row>
    <row r="51" customFormat="false" ht="31.5" hidden="false" customHeight="false" outlineLevel="0" collapsed="false">
      <c r="A51" s="77"/>
      <c r="B51" s="20" t="s">
        <v>74</v>
      </c>
      <c r="C51" s="25" t="n">
        <v>750000</v>
      </c>
      <c r="D51" s="25" t="n">
        <v>750000</v>
      </c>
      <c r="E51" s="77" t="s">
        <v>23</v>
      </c>
      <c r="F51" s="19" t="n">
        <v>45758</v>
      </c>
      <c r="G51" s="19" t="n">
        <v>45761</v>
      </c>
      <c r="H51" s="19" t="n">
        <v>45762</v>
      </c>
      <c r="I51" s="19" t="n">
        <v>45762</v>
      </c>
      <c r="J51" s="19" t="n">
        <v>45792</v>
      </c>
      <c r="K51" s="19" t="n">
        <v>45796</v>
      </c>
      <c r="L51" s="19" t="n">
        <v>45800</v>
      </c>
      <c r="M51" s="19" t="n">
        <v>45803</v>
      </c>
      <c r="N51" s="19" t="n">
        <v>45804</v>
      </c>
      <c r="O51" s="19" t="n">
        <v>45805</v>
      </c>
      <c r="P51" s="19" t="n">
        <v>45820</v>
      </c>
      <c r="Q51" s="19" t="n">
        <v>45824</v>
      </c>
      <c r="R51" s="19" t="n">
        <v>45825</v>
      </c>
      <c r="S51" s="19" t="n">
        <v>45855</v>
      </c>
      <c r="T51" s="19" t="n">
        <v>45884</v>
      </c>
    </row>
    <row r="52" s="118" customFormat="true" ht="61.5" hidden="false" customHeight="true" outlineLevel="0" collapsed="false">
      <c r="A52" s="77"/>
      <c r="B52" s="116" t="s">
        <v>75</v>
      </c>
      <c r="C52" s="117" t="n">
        <v>600000</v>
      </c>
      <c r="D52" s="117" t="n">
        <v>600000</v>
      </c>
      <c r="E52" s="77" t="s">
        <v>23</v>
      </c>
      <c r="F52" s="19" t="n">
        <v>45758</v>
      </c>
      <c r="G52" s="19" t="n">
        <v>45761</v>
      </c>
      <c r="H52" s="19" t="n">
        <v>45762</v>
      </c>
      <c r="I52" s="19" t="n">
        <v>45762</v>
      </c>
      <c r="J52" s="19" t="n">
        <v>45792</v>
      </c>
      <c r="K52" s="19" t="n">
        <v>45796</v>
      </c>
      <c r="L52" s="19" t="n">
        <v>45800</v>
      </c>
      <c r="M52" s="19" t="n">
        <v>45803</v>
      </c>
      <c r="N52" s="19" t="n">
        <v>45804</v>
      </c>
      <c r="O52" s="19" t="n">
        <v>45805</v>
      </c>
      <c r="P52" s="19" t="n">
        <v>45820</v>
      </c>
      <c r="Q52" s="19" t="n">
        <v>45824</v>
      </c>
      <c r="R52" s="19" t="n">
        <v>45825</v>
      </c>
      <c r="S52" s="19" t="n">
        <v>45855</v>
      </c>
      <c r="T52" s="19" t="n">
        <v>45884</v>
      </c>
    </row>
    <row r="53" s="121" customFormat="true" ht="63.75" hidden="false" customHeight="true" outlineLevel="0" collapsed="false">
      <c r="A53" s="77"/>
      <c r="B53" s="119" t="s">
        <v>76</v>
      </c>
      <c r="C53" s="120" t="n">
        <v>900000</v>
      </c>
      <c r="D53" s="120" t="n">
        <v>900000</v>
      </c>
      <c r="E53" s="77" t="s">
        <v>23</v>
      </c>
      <c r="F53" s="19" t="n">
        <v>45758</v>
      </c>
      <c r="G53" s="19" t="n">
        <v>45761</v>
      </c>
      <c r="H53" s="19" t="n">
        <v>45762</v>
      </c>
      <c r="I53" s="19" t="n">
        <v>45762</v>
      </c>
      <c r="J53" s="19" t="n">
        <v>45792</v>
      </c>
      <c r="K53" s="19" t="n">
        <v>45796</v>
      </c>
      <c r="L53" s="19" t="n">
        <v>45800</v>
      </c>
      <c r="M53" s="19" t="n">
        <v>45803</v>
      </c>
      <c r="N53" s="19" t="n">
        <v>45804</v>
      </c>
      <c r="O53" s="19" t="n">
        <v>45805</v>
      </c>
      <c r="P53" s="19" t="n">
        <v>45820</v>
      </c>
      <c r="Q53" s="19" t="n">
        <v>45824</v>
      </c>
      <c r="R53" s="19" t="n">
        <v>45825</v>
      </c>
      <c r="S53" s="19" t="n">
        <v>45855</v>
      </c>
      <c r="T53" s="19" t="n">
        <v>45884</v>
      </c>
    </row>
    <row r="54" s="121" customFormat="true" ht="63.75" hidden="false" customHeight="true" outlineLevel="0" collapsed="false">
      <c r="A54" s="77"/>
      <c r="B54" s="122" t="s">
        <v>77</v>
      </c>
      <c r="C54" s="117" t="n">
        <v>100000</v>
      </c>
      <c r="D54" s="117" t="n">
        <v>100000</v>
      </c>
      <c r="E54" s="123" t="s">
        <v>41</v>
      </c>
      <c r="F54" s="48" t="n">
        <v>45758</v>
      </c>
      <c r="G54" s="48" t="n">
        <v>45761</v>
      </c>
      <c r="H54" s="48" t="n">
        <v>45762</v>
      </c>
      <c r="I54" s="48" t="n">
        <f aca="false">H54</f>
        <v>45762</v>
      </c>
      <c r="J54" s="49" t="n">
        <v>45769</v>
      </c>
      <c r="K54" s="48" t="n">
        <v>45770</v>
      </c>
      <c r="L54" s="48" t="n">
        <v>45809</v>
      </c>
      <c r="M54" s="48" t="n">
        <v>45810</v>
      </c>
      <c r="N54" s="48" t="n">
        <v>45811</v>
      </c>
      <c r="O54" s="48" t="n">
        <f aca="false">N54+7</f>
        <v>45818</v>
      </c>
      <c r="P54" s="50" t="n">
        <f aca="false">O54+7</f>
        <v>45825</v>
      </c>
      <c r="Q54" s="50" t="n">
        <f aca="false">P54+7</f>
        <v>45832</v>
      </c>
      <c r="R54" s="50" t="n">
        <v>45838</v>
      </c>
      <c r="S54" s="50" t="n">
        <v>45869</v>
      </c>
      <c r="T54" s="51" t="n">
        <v>45898</v>
      </c>
    </row>
    <row r="55" customFormat="false" ht="61.5" hidden="false" customHeight="false" outlineLevel="0" collapsed="false">
      <c r="A55" s="77"/>
      <c r="B55" s="95" t="s">
        <v>78</v>
      </c>
      <c r="C55" s="124" t="n">
        <v>70680</v>
      </c>
      <c r="D55" s="124" t="n">
        <v>70680</v>
      </c>
      <c r="E55" s="125" t="s">
        <v>41</v>
      </c>
      <c r="F55" s="101" t="n">
        <v>45769</v>
      </c>
      <c r="G55" s="101" t="n">
        <v>45770</v>
      </c>
      <c r="H55" s="101" t="n">
        <v>45771</v>
      </c>
      <c r="I55" s="101" t="n">
        <v>45771</v>
      </c>
      <c r="J55" s="101" t="n">
        <v>45776</v>
      </c>
      <c r="K55" s="101" t="n">
        <v>45777</v>
      </c>
      <c r="L55" s="101" t="n">
        <v>45786</v>
      </c>
      <c r="M55" s="101" t="n">
        <v>45789</v>
      </c>
      <c r="N55" s="101" t="n">
        <v>45790</v>
      </c>
      <c r="O55" s="101" t="n">
        <v>45791</v>
      </c>
      <c r="P55" s="101" t="n">
        <v>45805</v>
      </c>
      <c r="Q55" s="101" t="n">
        <v>45807</v>
      </c>
      <c r="R55" s="101" t="n">
        <v>45810</v>
      </c>
      <c r="S55" s="101" t="n">
        <v>45840</v>
      </c>
      <c r="T55" s="126" t="n">
        <v>45869</v>
      </c>
    </row>
    <row r="56" s="67" customFormat="true" ht="15" hidden="false" customHeight="false" outlineLevel="0" collapsed="false">
      <c r="A56" s="103"/>
      <c r="B56" s="103" t="s">
        <v>48</v>
      </c>
      <c r="C56" s="127" t="n">
        <f aca="false">SUM(C50:C55)</f>
        <v>2960680</v>
      </c>
      <c r="D56" s="127" t="n">
        <f aca="false">SUM(D50:D55)</f>
        <v>2960680</v>
      </c>
      <c r="E56" s="103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03"/>
    </row>
    <row r="57" customFormat="false" ht="15" hidden="false" customHeight="false" outlineLevel="0" collapsed="false">
      <c r="A57" s="72"/>
      <c r="B57" s="72"/>
      <c r="C57" s="129"/>
      <c r="D57" s="129"/>
      <c r="E57" s="72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72"/>
    </row>
    <row r="58" customFormat="false" ht="15" hidden="false" customHeight="false" outlineLevel="0" collapsed="false">
      <c r="A58" s="72"/>
      <c r="B58" s="103" t="s">
        <v>79</v>
      </c>
      <c r="C58" s="127" t="n">
        <f aca="false">SUM(C27,C48,C56)</f>
        <v>16416309</v>
      </c>
      <c r="D58" s="127" t="n">
        <f aca="false">SUM(D27,D48,D56)</f>
        <v>16416309</v>
      </c>
      <c r="E58" s="72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72"/>
    </row>
    <row r="59" customFormat="false" ht="15" hidden="false" customHeight="false" outlineLevel="0" collapsed="false">
      <c r="A59" s="72"/>
      <c r="B59" s="103"/>
      <c r="C59" s="127"/>
      <c r="D59" s="127"/>
      <c r="E59" s="72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72"/>
    </row>
    <row r="60" customFormat="false" ht="15" hidden="false" customHeight="false" outlineLevel="0" collapsed="false">
      <c r="A60" s="72"/>
      <c r="B60" s="72"/>
      <c r="C60" s="129"/>
      <c r="D60" s="129"/>
      <c r="E60" s="72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72"/>
    </row>
    <row r="61" customFormat="false" ht="15" hidden="false" customHeight="false" outlineLevel="0" collapsed="false">
      <c r="A61" s="72"/>
      <c r="B61" s="72"/>
      <c r="C61" s="129"/>
      <c r="D61" s="129"/>
      <c r="E61" s="72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72"/>
    </row>
    <row r="62" customFormat="false" ht="15" hidden="false" customHeight="false" outlineLevel="0" collapsed="false">
      <c r="A62" s="72"/>
      <c r="B62" s="72"/>
      <c r="C62" s="129"/>
      <c r="D62" s="129"/>
      <c r="E62" s="72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72"/>
    </row>
    <row r="63" customFormat="false" ht="15" hidden="false" customHeight="false" outlineLevel="0" collapsed="false">
      <c r="A63" s="72"/>
      <c r="B63" s="72"/>
      <c r="C63" s="129"/>
      <c r="D63" s="129"/>
      <c r="E63" s="72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72"/>
    </row>
    <row r="64" customFormat="false" ht="15" hidden="false" customHeight="false" outlineLevel="0" collapsed="false">
      <c r="A64" s="72"/>
      <c r="B64" s="72"/>
      <c r="C64" s="129"/>
      <c r="D64" s="129"/>
      <c r="E64" s="72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72"/>
    </row>
    <row r="65" customFormat="false" ht="15" hidden="false" customHeight="false" outlineLevel="0" collapsed="false">
      <c r="A65" s="72"/>
      <c r="B65" s="72"/>
      <c r="C65" s="129"/>
      <c r="D65" s="129"/>
      <c r="E65" s="72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72"/>
    </row>
    <row r="66" customFormat="false" ht="15" hidden="false" customHeight="false" outlineLevel="0" collapsed="false">
      <c r="A66" s="72"/>
      <c r="B66" s="72"/>
      <c r="C66" s="129"/>
      <c r="D66" s="129"/>
      <c r="E66" s="72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72"/>
    </row>
    <row r="67" customFormat="false" ht="15" hidden="false" customHeight="false" outlineLevel="0" collapsed="false">
      <c r="A67" s="72"/>
      <c r="B67" s="72"/>
      <c r="C67" s="129"/>
      <c r="D67" s="129"/>
      <c r="E67" s="72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72"/>
    </row>
    <row r="68" customFormat="false" ht="15" hidden="false" customHeight="false" outlineLevel="0" collapsed="false">
      <c r="A68" s="72"/>
      <c r="B68" s="72"/>
      <c r="C68" s="129"/>
      <c r="D68" s="129"/>
      <c r="E68" s="72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72"/>
    </row>
    <row r="69" customFormat="false" ht="15" hidden="false" customHeight="false" outlineLevel="0" collapsed="false">
      <c r="A69" s="72"/>
      <c r="B69" s="72"/>
      <c r="C69" s="129"/>
      <c r="D69" s="129"/>
      <c r="E69" s="72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72"/>
    </row>
  </sheetData>
  <mergeCells count="1">
    <mergeCell ref="A1:T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900ED150FEEA45A93FC7FDA955D02B" ma:contentTypeVersion="6" ma:contentTypeDescription="Create a new document." ma:contentTypeScope="" ma:versionID="5b99637cab6cb6177ddbbc8a528cf2da">
  <xsd:schema xmlns:xsd="http://www.w3.org/2001/XMLSchema" xmlns:xs="http://www.w3.org/2001/XMLSchema" xmlns:p="http://schemas.microsoft.com/office/2006/metadata/properties" xmlns:ns2="a3a78a25-38f4-448b-9ce3-9e1c7dd465bc" xmlns:ns3="495e91ea-492b-4b95-b355-206c044a5d9e" targetNamespace="http://schemas.microsoft.com/office/2006/metadata/properties" ma:root="true" ma:fieldsID="dd46011d4b4b221b7ff17c094d36f8a3" ns2:_="" ns3:_="">
    <xsd:import namespace="a3a78a25-38f4-448b-9ce3-9e1c7dd465bc"/>
    <xsd:import namespace="495e91ea-492b-4b95-b355-206c044a5d9e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3:SharedWithUsers" minOccurs="0"/>
                <xsd:element ref="ns2:Procuring_x0020_Entity" minOccurs="0"/>
                <xsd:element ref="ns2:Ministry" minOccurs="0"/>
                <xsd:element ref="ns2:Ministry_x003a_Boar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78a25-38f4-448b-9ce3-9e1c7dd465bc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Year" ma:internalName="Year">
      <xsd:simpleType>
        <xsd:restriction base="dms:Text">
          <xsd:maxLength value="255"/>
        </xsd:restriction>
      </xsd:simpleType>
    </xsd:element>
    <xsd:element name="Procuring_x0020_Entity" ma:index="10" nillable="true" ma:displayName="Procuring Entity" ma:list="{f62f2c3a-1d1b-4c79-93ab-aa6f0f579d83}" ma:internalName="Procuring_x0020_Entity" ma:showField="Procuring_x0020_Entities">
      <xsd:simpleType>
        <xsd:restriction base="dms:Lookup"/>
      </xsd:simpleType>
    </xsd:element>
    <xsd:element name="Ministry" ma:index="11" nillable="true" ma:displayName="Ministry" ma:list="{47c7ef43-febd-4b0d-bada-31fb8318cded}" ma:internalName="Ministry" ma:showField="Title">
      <xsd:simpleType>
        <xsd:restriction base="dms:Lookup"/>
      </xsd:simpleType>
    </xsd:element>
    <xsd:element name="Ministry_x003a_Board" ma:index="12" nillable="true" ma:displayName="Ministry:Board" ma:list="{47c7ef43-febd-4b0d-bada-31fb8318cded}" ma:internalName="Ministry_x003a_Board" ma:readOnly="true" ma:showField="_x006f_ck8" ma:web="495e91ea-492b-4b95-b355-206c044a5d9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e91ea-492b-4b95-b355-206c044a5d9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istry xmlns="a3a78a25-38f4-448b-9ce3-9e1c7dd465bc">37</Ministry>
    <Year xmlns="a3a78a25-38f4-448b-9ce3-9e1c7dd465bc">2025 - 2026</Year>
    <Procuring_x0020_Entity xmlns="a3a78a25-38f4-448b-9ce3-9e1c7dd465bc" xsi:nil="true"/>
  </documentManagement>
</p:properties>
</file>

<file path=customXml/itemProps1.xml><?xml version="1.0" encoding="utf-8"?>
<ds:datastoreItem xmlns:ds="http://schemas.openxmlformats.org/officeDocument/2006/customXml" ds:itemID="{ED1E5AFA-0C86-441F-8F3E-FD746EF4AD85}"/>
</file>

<file path=customXml/itemProps2.xml><?xml version="1.0" encoding="utf-8"?>
<ds:datastoreItem xmlns:ds="http://schemas.openxmlformats.org/officeDocument/2006/customXml" ds:itemID="{271844BE-7EFC-4195-B59A-335422E454DE}"/>
</file>

<file path=customXml/itemProps3.xml><?xml version="1.0" encoding="utf-8"?>
<ds:datastoreItem xmlns:ds="http://schemas.openxmlformats.org/officeDocument/2006/customXml" ds:itemID="{B79CA908-37BD-45CC-9285-DA10FB36F73B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2022-08-23T08:28:37Z</dcterms:created>
  <dc:creator>Malefswane Modisenyane</dc:creator>
  <dc:description/>
  <dc:language>en-IN</dc:language>
  <cp:lastModifiedBy/>
  <cp:lastPrinted>2023-06-29T14:39:13Z</cp:lastPrinted>
  <dcterms:modified xsi:type="dcterms:W3CDTF">2025-05-24T14:52:17Z</dcterms:modified>
  <cp:revision>1</cp:revision>
  <dc:subject/>
  <dc:title>Procurement Plan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0x010100F9900ED150FEEA45A93FC7FDA955D02B</vt:lpwstr>
  </property>
  <property fmtid="{D5CDD505-2E9C-101B-9397-08002B2CF9AE}" pid="3" name="MSIP_Label_defa4170-0d19-0005-0004-bc88714345d2_ActionId">
    <vt:lpwstr>7316f5cd-38a8-477b-bc2a-2ec7550ea888</vt:lpwstr>
  </property>
  <property fmtid="{D5CDD505-2E9C-101B-9397-08002B2CF9AE}" pid="4" name="MSIP_Label_defa4170-0d19-0005-0004-bc88714345d2_ContentBits">
    <vt:lpwstr>0</vt:lpwstr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etDate">
    <vt:lpwstr>2025-05-06T14:03:39Z</vt:lpwstr>
  </property>
  <property fmtid="{D5CDD505-2E9C-101B-9397-08002B2CF9AE}" pid="9" name="MSIP_Label_defa4170-0d19-0005-0004-bc88714345d2_SiteId">
    <vt:lpwstr>55a70214-38c3-49da-a2db-6b344a9c4fbe</vt:lpwstr>
  </property>
  <property fmtid="{D5CDD505-2E9C-101B-9397-08002B2CF9AE}" pid="10" name="MSIP_Label_defa4170-0d19-0005-0004-bc88714345d2_Tag">
    <vt:lpwstr>10, 3, 0, 1</vt:lpwstr>
  </property>
</Properties>
</file>