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fdb\"/>
    </mc:Choice>
  </mc:AlternateContent>
  <xr:revisionPtr revIDLastSave="0" documentId="8_{1DB2002F-5ED3-430C-86B9-73C6CC29DDC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nsulting Services" sheetId="2" r:id="rId1"/>
    <sheet name="Other (Workshops and Meetings)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2" l="1"/>
  <c r="K16" i="3"/>
  <c r="E16" i="3"/>
  <c r="Y21" i="2"/>
  <c r="Y23" i="2"/>
  <c r="Y22" i="2"/>
  <c r="E21" i="2"/>
  <c r="E22" i="2"/>
</calcChain>
</file>

<file path=xl/sharedStrings.xml><?xml version="1.0" encoding="utf-8"?>
<sst xmlns="http://schemas.openxmlformats.org/spreadsheetml/2006/main" count="267" uniqueCount="151">
  <si>
    <t>Country / Executing Agency</t>
  </si>
  <si>
    <t>Name of Project/Program</t>
  </si>
  <si>
    <t>Loan No.</t>
  </si>
  <si>
    <t>Basic Data</t>
  </si>
  <si>
    <t>Date Submitted</t>
  </si>
  <si>
    <t>Contract Finalization</t>
  </si>
  <si>
    <t>Plan</t>
  </si>
  <si>
    <t>Revised</t>
  </si>
  <si>
    <t>Actual</t>
  </si>
  <si>
    <t>Total Cost</t>
  </si>
  <si>
    <t>Date    Contract Signature</t>
  </si>
  <si>
    <t>Date    Contract Completion</t>
  </si>
  <si>
    <t>*</t>
  </si>
  <si>
    <t>**</t>
  </si>
  <si>
    <t>***</t>
  </si>
  <si>
    <t>*+</t>
  </si>
  <si>
    <t>*++</t>
  </si>
  <si>
    <t>Procurement System*</t>
  </si>
  <si>
    <r>
      <t>Plan Revised Actual</t>
    </r>
    <r>
      <rPr>
        <b/>
        <vertAlign val="superscript"/>
        <sz val="11"/>
        <color theme="1"/>
        <rFont val="Arial Narrow"/>
        <family val="2"/>
      </rPr>
      <t>*+</t>
    </r>
  </si>
  <si>
    <t>Insert Procurement System or Regime for the procurement transatction under the project (i.e. BPS, Bank or Third Party)</t>
  </si>
  <si>
    <t>Total cost of the package or lot or procurement transaction in UA from the PAR</t>
  </si>
  <si>
    <t>Indicate oversight modality (i.e. procurement audit if BPS or post or prior review for Bank methods or reports for third party)</t>
  </si>
  <si>
    <t>"Revised" includes all updates and revisions</t>
  </si>
  <si>
    <t>Retain procurement "Plan" agreed at negotiations and approved by the Boards throughout the project duration</t>
  </si>
  <si>
    <t>Record the "Actual" date of completion of the activity</t>
  </si>
  <si>
    <t>Indicate currency of the contract</t>
  </si>
  <si>
    <t>Detailed Procurement Plan - Procurement of Consulting Services</t>
  </si>
  <si>
    <t>Selection Method</t>
  </si>
  <si>
    <t>Description</t>
  </si>
  <si>
    <t>REOI</t>
  </si>
  <si>
    <t>Date Published</t>
  </si>
  <si>
    <t>Date Closing</t>
  </si>
  <si>
    <t>Terms of Reference</t>
  </si>
  <si>
    <t>Request for Proposals (RFP)</t>
  </si>
  <si>
    <t>Date RFP Documents Submitted</t>
  </si>
  <si>
    <t>Date Proposals Closing - Opening</t>
  </si>
  <si>
    <t>Evaluation of Proposals</t>
  </si>
  <si>
    <t>Date Technical Report Submitted</t>
  </si>
  <si>
    <t>Date Opening Financial Proposals</t>
  </si>
  <si>
    <t>Date Combined Report Submitted</t>
  </si>
  <si>
    <t>Plan Revised Actual</t>
  </si>
  <si>
    <t>Lumpsum     or            Time-Based</t>
  </si>
  <si>
    <t>Oversight Audit Prior-  or-Post Review***</t>
  </si>
  <si>
    <t>Date            No-Objection</t>
  </si>
  <si>
    <t>Date          No-Objection</t>
  </si>
  <si>
    <t>Date    RFPs Issued</t>
  </si>
  <si>
    <t>Date    Contract Award</t>
  </si>
  <si>
    <t>Short List</t>
  </si>
  <si>
    <t>Date Approved</t>
  </si>
  <si>
    <t>CQS</t>
  </si>
  <si>
    <t>Prior Review</t>
  </si>
  <si>
    <t>Lumpsum</t>
  </si>
  <si>
    <t xml:space="preserve">Estimated Cost      USD </t>
  </si>
  <si>
    <t>Consultancy Services to Create a structured ecosystem platform to facilitate youth-led start-ups and MSME enterprise development (including business development, access to local and international markets, and finance).</t>
  </si>
  <si>
    <t>5 June 2023</t>
  </si>
  <si>
    <t>22 May 2023</t>
  </si>
  <si>
    <t>Botswana - Local Enterprise Authority</t>
  </si>
  <si>
    <t>Grant No. ML-0064</t>
  </si>
  <si>
    <t>Scaling Up And Accelerating Youth Entrepreneurship In Botswana (Project ID No. G-BW-100-ZZZ-001)</t>
  </si>
  <si>
    <t>29 May 2023</t>
  </si>
  <si>
    <t>12 June 2023</t>
  </si>
  <si>
    <t>19 June 2023</t>
  </si>
  <si>
    <t>23 June 2023</t>
  </si>
  <si>
    <t>16 June 2023</t>
  </si>
  <si>
    <t>26 June 2023</t>
  </si>
  <si>
    <t>N/A</t>
  </si>
  <si>
    <t>03 July 2023</t>
  </si>
  <si>
    <t>04 July 2023</t>
  </si>
  <si>
    <t>10 July 2023</t>
  </si>
  <si>
    <t>17 July 2023</t>
  </si>
  <si>
    <t>26 July 2023</t>
  </si>
  <si>
    <t>25 July 2023</t>
  </si>
  <si>
    <t>15 Decemeber 2023</t>
  </si>
  <si>
    <t>6 November 2023</t>
  </si>
  <si>
    <t>20 November 2023</t>
  </si>
  <si>
    <t>30 October 2023</t>
  </si>
  <si>
    <t>14 December 2023</t>
  </si>
  <si>
    <t>9 October 2023</t>
  </si>
  <si>
    <t>23 October 2023</t>
  </si>
  <si>
    <t>6 December 2023</t>
  </si>
  <si>
    <t>8 January 2024</t>
  </si>
  <si>
    <t>28 June 2024</t>
  </si>
  <si>
    <t>6 October 2023</t>
  </si>
  <si>
    <t>22 September 2023</t>
  </si>
  <si>
    <t>Consultancy Services to a Undertake mapping and feasibility study for the establishment of an SME-centered investment vehicle to support youth entrepreneurship based on a lifecycle approach in Botswana, and  the developent of a framework for supporting business reforms to increase access to finance for youth-led Startups and MSMEs.</t>
  </si>
  <si>
    <t xml:space="preserve">Consultancy to undertake a study to identify a pipeline of interventions to stimulate youth entrepreneurship, and development of high-impact and innovative interventions to build capacity and growth of youth-owned or led MSMEs and start-ups in Botswana in line with the Africa Growth Platform.
</t>
  </si>
  <si>
    <t>13 April 2023</t>
  </si>
  <si>
    <t>23 May 2023</t>
  </si>
  <si>
    <t>20 June 2023</t>
  </si>
  <si>
    <t>19 July 2023</t>
  </si>
  <si>
    <t>18 July 2023</t>
  </si>
  <si>
    <t>27 July 2023</t>
  </si>
  <si>
    <t>2 Aug 2023</t>
  </si>
  <si>
    <t>9 Aug 2023</t>
  </si>
  <si>
    <t>27 Jan 2024</t>
  </si>
  <si>
    <t>15 Aug 2023</t>
  </si>
  <si>
    <t>14 Aug 2023</t>
  </si>
  <si>
    <t>23 July 2023</t>
  </si>
  <si>
    <t>Contract Amount US$</t>
  </si>
  <si>
    <t>14 Nov 2023</t>
  </si>
  <si>
    <t>15 August 2023</t>
  </si>
  <si>
    <t>29 Aug 2023</t>
  </si>
  <si>
    <t>12 Sept 2023</t>
  </si>
  <si>
    <t>16 Oct 2023</t>
  </si>
  <si>
    <t>5 Sept 2023</t>
  </si>
  <si>
    <t>7 Sept 2023</t>
  </si>
  <si>
    <t>2 Nov 2023</t>
  </si>
  <si>
    <t>7 Nov 2023</t>
  </si>
  <si>
    <t>8 Dec 2023</t>
  </si>
  <si>
    <t>15 Dec 2023</t>
  </si>
  <si>
    <t>8 Jan 2024</t>
  </si>
  <si>
    <t>15 Jan 2024</t>
  </si>
  <si>
    <t>18 Jan 2024</t>
  </si>
  <si>
    <t>23 Jan 204</t>
  </si>
  <si>
    <t>23 Jan 2024</t>
  </si>
  <si>
    <t>6 Dec 2023</t>
  </si>
  <si>
    <t>30 Nov 2023</t>
  </si>
  <si>
    <t>18 Dec 2023</t>
  </si>
  <si>
    <t>11 Dec 2023</t>
  </si>
  <si>
    <t>21 Dec 2023</t>
  </si>
  <si>
    <t>10 Jan 2024</t>
  </si>
  <si>
    <t>25 Jan 2024</t>
  </si>
  <si>
    <t>31 Jan 2024</t>
  </si>
  <si>
    <t>2 Feb 2024</t>
  </si>
  <si>
    <t>28 Jun 2024</t>
  </si>
  <si>
    <t xml:space="preserve">Sourcing of Business Development Service Providers
</t>
  </si>
  <si>
    <t xml:space="preserve">Sourcing of Master Class venues and Youth summit with associated logistics (catering, Audio etc)
</t>
  </si>
  <si>
    <t>BPS</t>
  </si>
  <si>
    <t>April 2024</t>
  </si>
  <si>
    <t>12 January 2024</t>
  </si>
  <si>
    <t>26 November 2023</t>
  </si>
  <si>
    <t>30 November 2023</t>
  </si>
  <si>
    <t>13 December 2023</t>
  </si>
  <si>
    <t>6 February 2024</t>
  </si>
  <si>
    <t>13 March 2024</t>
  </si>
  <si>
    <t>15 March 2024</t>
  </si>
  <si>
    <t>4 April 2024</t>
  </si>
  <si>
    <t>RFQ</t>
  </si>
  <si>
    <t>Evaluation</t>
  </si>
  <si>
    <t>Offers</t>
  </si>
  <si>
    <t>18 March 2024</t>
  </si>
  <si>
    <t>21 March 2024</t>
  </si>
  <si>
    <t>25 March 2024</t>
  </si>
  <si>
    <t>28 March 2024</t>
  </si>
  <si>
    <t>2 April 2024</t>
  </si>
  <si>
    <t>Jul 2024</t>
  </si>
  <si>
    <t>5 April 2024</t>
  </si>
  <si>
    <t>8 April 2024</t>
  </si>
  <si>
    <t>11 April 2024</t>
  </si>
  <si>
    <t>15 April 2024</t>
  </si>
  <si>
    <t>Bank's Procurement Methods and Procedures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</si>
</sst>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[$]d\ mmm\ 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4"/>
      <color theme="1"/>
      <name val="Arial"/>
      <family val="2"/>
    </font>
    <font>
      <b/>
      <vertAlign val="superscript"/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vertAlign val="superscript"/>
      <sz val="10"/>
      <color theme="1"/>
      <name val="Arial"/>
      <family val="2"/>
    </font>
    <font>
      <i/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2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12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1" xfId="0" applyFont="1" applyBorder="1"/>
    <xf numFmtId="0" fontId="2" fillId="0" borderId="0" xfId="0" applyFont="1"/>
    <xf numFmtId="165" fontId="11" fillId="0" borderId="15" xfId="0" applyNumberFormat="1" applyFont="1" applyBorder="1" applyAlignment="1" applyProtection="1">
      <alignment horizontal="center" vertical="center"/>
      <protection locked="0"/>
    </xf>
    <xf numFmtId="49" fontId="11" fillId="0" borderId="15" xfId="0" applyNumberFormat="1" applyFont="1" applyBorder="1" applyAlignment="1" applyProtection="1">
      <alignment horizontal="center" vertical="center"/>
      <protection locked="0"/>
    </xf>
    <xf numFmtId="164" fontId="6" fillId="0" borderId="1" xfId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49" fontId="11" fillId="0" borderId="15" xfId="0" applyNumberFormat="1" applyFont="1" applyBorder="1" applyAlignment="1" applyProtection="1">
      <alignment horizontal="center"/>
      <protection locked="0"/>
    </xf>
    <xf numFmtId="49" fontId="11" fillId="0" borderId="15" xfId="0" applyNumberFormat="1" applyFont="1" applyBorder="1" applyAlignment="1">
      <alignment horizontal="center"/>
    </xf>
    <xf numFmtId="0" fontId="6" fillId="0" borderId="0" xfId="0" applyFont="1"/>
    <xf numFmtId="164" fontId="11" fillId="0" borderId="15" xfId="1" applyFont="1" applyFill="1" applyBorder="1" applyAlignment="1" applyProtection="1">
      <alignment horizontal="right" vertical="center"/>
      <protection locked="0"/>
    </xf>
    <xf numFmtId="49" fontId="11" fillId="0" borderId="10" xfId="0" applyNumberFormat="1" applyFont="1" applyBorder="1" applyAlignment="1" applyProtection="1">
      <alignment horizontal="center" vertical="center"/>
      <protection locked="0"/>
    </xf>
    <xf numFmtId="164" fontId="2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11" fillId="0" borderId="15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15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vertical="center" wrapText="1"/>
    </xf>
    <xf numFmtId="164" fontId="11" fillId="0" borderId="18" xfId="1" applyFont="1" applyFill="1" applyBorder="1" applyAlignment="1" applyProtection="1">
      <alignment horizontal="right" vertical="center"/>
      <protection locked="0"/>
    </xf>
    <xf numFmtId="0" fontId="6" fillId="0" borderId="18" xfId="0" applyFont="1" applyBorder="1" applyAlignment="1">
      <alignment horizontal="center" vertical="center" wrapText="1"/>
    </xf>
    <xf numFmtId="49" fontId="11" fillId="0" borderId="18" xfId="0" applyNumberFormat="1" applyFont="1" applyBorder="1" applyAlignment="1">
      <alignment horizontal="center" vertical="center"/>
    </xf>
    <xf numFmtId="15" fontId="6" fillId="0" borderId="18" xfId="0" applyNumberFormat="1" applyFont="1" applyBorder="1" applyAlignment="1">
      <alignment horizontal="center" vertical="center" wrapText="1"/>
    </xf>
    <xf numFmtId="49" fontId="11" fillId="0" borderId="18" xfId="0" applyNumberFormat="1" applyFont="1" applyBorder="1" applyAlignment="1" applyProtection="1">
      <alignment horizontal="center" vertical="center"/>
      <protection locked="0"/>
    </xf>
    <xf numFmtId="15" fontId="6" fillId="0" borderId="19" xfId="0" applyNumberFormat="1" applyFont="1" applyBorder="1" applyAlignment="1">
      <alignment horizontal="center" vertical="center" wrapText="1"/>
    </xf>
    <xf numFmtId="165" fontId="11" fillId="0" borderId="21" xfId="0" applyNumberFormat="1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>
      <alignment horizontal="center" vertical="center" wrapText="1"/>
    </xf>
    <xf numFmtId="49" fontId="11" fillId="0" borderId="23" xfId="0" applyNumberFormat="1" applyFont="1" applyBorder="1" applyAlignment="1" applyProtection="1">
      <alignment horizontal="center" vertical="center"/>
      <protection locked="0"/>
    </xf>
    <xf numFmtId="165" fontId="11" fillId="0" borderId="14" xfId="0" applyNumberFormat="1" applyFont="1" applyBorder="1" applyAlignment="1" applyProtection="1">
      <alignment horizontal="center" vertical="center"/>
      <protection locked="0"/>
    </xf>
    <xf numFmtId="164" fontId="6" fillId="0" borderId="18" xfId="1" applyFont="1" applyFill="1" applyBorder="1" applyAlignment="1">
      <alignment horizontal="center" vertical="center" wrapText="1"/>
    </xf>
    <xf numFmtId="49" fontId="11" fillId="0" borderId="19" xfId="0" applyNumberFormat="1" applyFont="1" applyBorder="1" applyAlignment="1" applyProtection="1">
      <alignment horizontal="center" vertical="center"/>
      <protection locked="0"/>
    </xf>
    <xf numFmtId="49" fontId="11" fillId="0" borderId="21" xfId="0" applyNumberFormat="1" applyFont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164" fontId="11" fillId="0" borderId="1" xfId="1" applyFont="1" applyFill="1" applyBorder="1" applyAlignment="1" applyProtection="1">
      <alignment horizontal="right" vertical="center"/>
      <protection locked="0"/>
    </xf>
    <xf numFmtId="165" fontId="11" fillId="0" borderId="1" xfId="0" applyNumberFormat="1" applyFont="1" applyBorder="1" applyAlignment="1" applyProtection="1">
      <alignment horizontal="center" vertical="center"/>
      <protection locked="0"/>
    </xf>
    <xf numFmtId="165" fontId="11" fillId="0" borderId="24" xfId="0" applyNumberFormat="1" applyFont="1" applyBorder="1" applyAlignment="1" applyProtection="1">
      <alignment horizontal="center" vertical="center"/>
      <protection locked="0"/>
    </xf>
    <xf numFmtId="164" fontId="11" fillId="0" borderId="23" xfId="1" applyFont="1" applyFill="1" applyBorder="1" applyAlignment="1" applyProtection="1">
      <alignment horizontal="right" vertical="center"/>
      <protection locked="0"/>
    </xf>
    <xf numFmtId="49" fontId="11" fillId="0" borderId="23" xfId="0" applyNumberFormat="1" applyFont="1" applyBorder="1" applyAlignment="1" applyProtection="1">
      <alignment horizontal="center"/>
      <protection locked="0"/>
    </xf>
    <xf numFmtId="49" fontId="11" fillId="0" borderId="13" xfId="0" applyNumberFormat="1" applyFont="1" applyBorder="1" applyAlignment="1" applyProtection="1">
      <alignment horizontal="center" vertical="center"/>
      <protection locked="0"/>
    </xf>
    <xf numFmtId="164" fontId="11" fillId="0" borderId="13" xfId="1" applyFont="1" applyFill="1" applyBorder="1" applyAlignment="1" applyProtection="1">
      <alignment horizontal="right" vertical="center"/>
      <protection locked="0"/>
    </xf>
    <xf numFmtId="49" fontId="11" fillId="0" borderId="13" xfId="0" applyNumberFormat="1" applyFont="1" applyBorder="1" applyAlignment="1" applyProtection="1">
      <alignment horizontal="center"/>
      <protection locked="0"/>
    </xf>
    <xf numFmtId="49" fontId="11" fillId="0" borderId="31" xfId="0" applyNumberFormat="1" applyFont="1" applyBorder="1" applyAlignment="1">
      <alignment horizontal="center"/>
    </xf>
    <xf numFmtId="165" fontId="11" fillId="0" borderId="23" xfId="0" applyNumberFormat="1" applyFont="1" applyBorder="1" applyAlignment="1" applyProtection="1">
      <alignment horizontal="center" vertical="center"/>
      <protection locked="0"/>
    </xf>
    <xf numFmtId="165" fontId="11" fillId="0" borderId="30" xfId="0" applyNumberFormat="1" applyFont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5" fillId="2" borderId="25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12" fillId="0" borderId="17" xfId="0" applyFont="1" applyBorder="1" applyAlignment="1">
      <alignment horizontal="justify" vertical="top" wrapText="1"/>
    </xf>
    <xf numFmtId="0" fontId="12" fillId="0" borderId="14" xfId="0" applyFont="1" applyBorder="1" applyAlignment="1">
      <alignment horizontal="justify" vertical="top" wrapText="1"/>
    </xf>
    <xf numFmtId="0" fontId="6" fillId="0" borderId="1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left" vertical="top" wrapText="1"/>
    </xf>
    <xf numFmtId="0" fontId="12" fillId="0" borderId="14" xfId="0" applyFont="1" applyBorder="1" applyAlignment="1">
      <alignment horizontal="left" vertical="top" wrapText="1"/>
    </xf>
    <xf numFmtId="0" fontId="12" fillId="0" borderId="18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23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justify" vertical="top" wrapText="1"/>
    </xf>
    <xf numFmtId="0" fontId="6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top" wrapText="1"/>
    </xf>
    <xf numFmtId="0" fontId="12" fillId="0" borderId="14" xfId="0" applyFont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A249"/>
  <sheetViews>
    <sheetView tabSelected="1" zoomScaleNormal="100" workbookViewId="0">
      <selection activeCell="C3" sqref="C3:I3"/>
    </sheetView>
  </sheetViews>
  <sheetFormatPr baseColWidth="10" defaultColWidth="8.81640625" defaultRowHeight="14.5" x14ac:dyDescent="0.35"/>
  <cols>
    <col min="1" max="1" width="10.453125" customWidth="1"/>
    <col min="2" max="2" width="36.453125" customWidth="1"/>
    <col min="3" max="3" width="8.1796875" customWidth="1"/>
    <col min="4" max="4" width="10.1796875" customWidth="1"/>
    <col min="5" max="5" width="10.54296875" customWidth="1"/>
    <col min="6" max="6" width="10.453125" customWidth="1"/>
    <col min="8" max="8" width="12.81640625" customWidth="1"/>
    <col min="9" max="9" width="21.54296875" customWidth="1"/>
    <col min="10" max="10" width="16" hidden="1" customWidth="1"/>
    <col min="11" max="11" width="14.1796875" hidden="1" customWidth="1"/>
    <col min="12" max="12" width="13.453125" hidden="1" customWidth="1"/>
    <col min="13" max="13" width="15.81640625" hidden="1" customWidth="1"/>
    <col min="14" max="14" width="8.81640625" customWidth="1"/>
    <col min="15" max="15" width="14.54296875" hidden="1" customWidth="1"/>
    <col min="16" max="16" width="14.453125" hidden="1" customWidth="1"/>
    <col min="17" max="17" width="10.1796875" bestFit="1" customWidth="1"/>
    <col min="18" max="18" width="13" customWidth="1"/>
    <col min="19" max="19" width="9.81640625" hidden="1" customWidth="1"/>
    <col min="20" max="20" width="10" hidden="1" customWidth="1"/>
    <col min="21" max="21" width="12.54296875" hidden="1" customWidth="1"/>
    <col min="22" max="22" width="13.81640625" hidden="1" customWidth="1"/>
    <col min="23" max="23" width="13.54296875" hidden="1" customWidth="1"/>
    <col min="24" max="24" width="16" customWidth="1"/>
    <col min="25" max="25" width="10.453125" customWidth="1"/>
    <col min="26" max="26" width="12.54296875" customWidth="1"/>
    <col min="27" max="27" width="18.453125" customWidth="1"/>
  </cols>
  <sheetData>
    <row r="1" spans="1:27" ht="24" customHeight="1" x14ac:dyDescent="0.35">
      <c r="A1" s="99" t="s">
        <v>26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</row>
    <row r="2" spans="1:27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x14ac:dyDescent="0.35">
      <c r="A3" s="8" t="s">
        <v>0</v>
      </c>
      <c r="B3" s="8"/>
      <c r="C3" s="68" t="s">
        <v>56</v>
      </c>
      <c r="D3" s="68"/>
      <c r="E3" s="68"/>
      <c r="F3" s="68"/>
      <c r="G3" s="68"/>
      <c r="H3" s="68"/>
      <c r="I3" s="68"/>
      <c r="J3" s="9"/>
      <c r="K3" s="9"/>
      <c r="L3" s="9"/>
      <c r="M3" s="9"/>
      <c r="N3" s="9"/>
      <c r="O3" s="1"/>
      <c r="P3" s="1"/>
      <c r="Q3" s="1"/>
      <c r="R3" s="1"/>
      <c r="S3" s="1"/>
      <c r="T3" s="1"/>
      <c r="U3" s="1"/>
    </row>
    <row r="4" spans="1:27" x14ac:dyDescent="0.35">
      <c r="A4" s="8" t="s">
        <v>1</v>
      </c>
      <c r="B4" s="8"/>
      <c r="C4" s="68" t="s">
        <v>58</v>
      </c>
      <c r="D4" s="68"/>
      <c r="E4" s="68"/>
      <c r="F4" s="68"/>
      <c r="G4" s="68"/>
      <c r="H4" s="68"/>
      <c r="I4" s="68"/>
      <c r="J4" s="68"/>
      <c r="K4" s="9"/>
      <c r="L4" s="9"/>
      <c r="M4" s="9"/>
      <c r="N4" s="9"/>
      <c r="O4" s="1"/>
      <c r="P4" s="1"/>
      <c r="Q4" s="1"/>
      <c r="R4" s="1"/>
      <c r="S4" s="1"/>
      <c r="T4" s="1"/>
      <c r="U4" s="1"/>
    </row>
    <row r="5" spans="1:27" x14ac:dyDescent="0.35">
      <c r="A5" s="100" t="s">
        <v>2</v>
      </c>
      <c r="B5" s="101"/>
      <c r="C5" s="100" t="s">
        <v>57</v>
      </c>
      <c r="D5" s="102"/>
      <c r="E5" s="102"/>
      <c r="F5" s="102"/>
      <c r="G5" s="102"/>
      <c r="H5" s="102"/>
      <c r="I5" s="102"/>
      <c r="J5" s="101"/>
      <c r="K5" s="9"/>
      <c r="L5" s="9"/>
      <c r="M5" s="9"/>
      <c r="N5" s="9"/>
      <c r="O5" s="1"/>
      <c r="P5" s="1"/>
      <c r="Q5" s="1"/>
      <c r="R5" s="1"/>
      <c r="S5" s="1"/>
      <c r="T5" s="1"/>
      <c r="U5" s="1"/>
    </row>
    <row r="6" spans="1:27" ht="15" thickBot="1" x14ac:dyDescent="0.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7" s="3" customFormat="1" ht="17.25" customHeight="1" x14ac:dyDescent="0.35">
      <c r="A7" s="69" t="s">
        <v>3</v>
      </c>
      <c r="B7" s="70"/>
      <c r="C7" s="70"/>
      <c r="D7" s="70"/>
      <c r="E7" s="70"/>
      <c r="F7" s="71"/>
      <c r="G7" s="44"/>
      <c r="H7" s="72" t="s">
        <v>29</v>
      </c>
      <c r="I7" s="72"/>
      <c r="J7" s="72" t="s">
        <v>32</v>
      </c>
      <c r="K7" s="72"/>
      <c r="L7" s="75" t="s">
        <v>47</v>
      </c>
      <c r="M7" s="71"/>
      <c r="N7" s="44"/>
      <c r="O7" s="72" t="s">
        <v>33</v>
      </c>
      <c r="P7" s="72"/>
      <c r="Q7" s="72"/>
      <c r="R7" s="72"/>
      <c r="S7" s="72" t="s">
        <v>36</v>
      </c>
      <c r="T7" s="72"/>
      <c r="U7" s="72"/>
      <c r="V7" s="72"/>
      <c r="W7" s="72"/>
      <c r="X7" s="75" t="s">
        <v>5</v>
      </c>
      <c r="Y7" s="70"/>
      <c r="Z7" s="70"/>
      <c r="AA7" s="76"/>
    </row>
    <row r="8" spans="1:27" s="2" customFormat="1" ht="56.25" customHeight="1" thickBot="1" x14ac:dyDescent="0.4">
      <c r="A8" s="45" t="s">
        <v>17</v>
      </c>
      <c r="B8" s="46" t="s">
        <v>28</v>
      </c>
      <c r="C8" s="46" t="s">
        <v>27</v>
      </c>
      <c r="D8" s="46" t="s">
        <v>41</v>
      </c>
      <c r="E8" s="46" t="s">
        <v>52</v>
      </c>
      <c r="F8" s="46" t="s">
        <v>42</v>
      </c>
      <c r="G8" s="46" t="s">
        <v>18</v>
      </c>
      <c r="H8" s="46" t="s">
        <v>30</v>
      </c>
      <c r="I8" s="46" t="s">
        <v>31</v>
      </c>
      <c r="J8" s="46" t="s">
        <v>4</v>
      </c>
      <c r="K8" s="46" t="s">
        <v>43</v>
      </c>
      <c r="L8" s="46" t="s">
        <v>4</v>
      </c>
      <c r="M8" s="46" t="s">
        <v>48</v>
      </c>
      <c r="N8" s="46" t="s">
        <v>40</v>
      </c>
      <c r="O8" s="46" t="s">
        <v>34</v>
      </c>
      <c r="P8" s="46" t="s">
        <v>44</v>
      </c>
      <c r="Q8" s="46" t="s">
        <v>45</v>
      </c>
      <c r="R8" s="46" t="s">
        <v>35</v>
      </c>
      <c r="S8" s="46" t="s">
        <v>37</v>
      </c>
      <c r="T8" s="46" t="s">
        <v>44</v>
      </c>
      <c r="U8" s="46" t="s">
        <v>38</v>
      </c>
      <c r="V8" s="46" t="s">
        <v>39</v>
      </c>
      <c r="W8" s="46" t="s">
        <v>43</v>
      </c>
      <c r="X8" s="46" t="s">
        <v>46</v>
      </c>
      <c r="Y8" s="46" t="s">
        <v>98</v>
      </c>
      <c r="Z8" s="46" t="s">
        <v>10</v>
      </c>
      <c r="AA8" s="47" t="s">
        <v>11</v>
      </c>
    </row>
    <row r="9" spans="1:27" s="17" customFormat="1" ht="31.5" customHeight="1" x14ac:dyDescent="0.3">
      <c r="A9" s="73" t="s">
        <v>150</v>
      </c>
      <c r="B9" s="104" t="s">
        <v>85</v>
      </c>
      <c r="C9" s="106" t="s">
        <v>49</v>
      </c>
      <c r="D9" s="29" t="s">
        <v>51</v>
      </c>
      <c r="E9" s="40">
        <v>75000</v>
      </c>
      <c r="F9" s="31" t="s">
        <v>50</v>
      </c>
      <c r="G9" s="31" t="s">
        <v>6</v>
      </c>
      <c r="H9" s="32" t="s">
        <v>59</v>
      </c>
      <c r="I9" s="32" t="s">
        <v>60</v>
      </c>
      <c r="J9" s="32" t="s">
        <v>55</v>
      </c>
      <c r="K9" s="32" t="s">
        <v>54</v>
      </c>
      <c r="L9" s="32" t="s">
        <v>61</v>
      </c>
      <c r="M9" s="32" t="s">
        <v>62</v>
      </c>
      <c r="N9" s="31" t="s">
        <v>6</v>
      </c>
      <c r="O9" s="32" t="s">
        <v>60</v>
      </c>
      <c r="P9" s="32" t="s">
        <v>63</v>
      </c>
      <c r="Q9" s="32" t="s">
        <v>64</v>
      </c>
      <c r="R9" s="34" t="s">
        <v>66</v>
      </c>
      <c r="S9" s="34" t="s">
        <v>65</v>
      </c>
      <c r="T9" s="34" t="s">
        <v>65</v>
      </c>
      <c r="U9" s="34" t="s">
        <v>67</v>
      </c>
      <c r="V9" s="34" t="s">
        <v>68</v>
      </c>
      <c r="W9" s="34" t="s">
        <v>69</v>
      </c>
      <c r="X9" s="34" t="s">
        <v>71</v>
      </c>
      <c r="Y9" s="40">
        <v>75000</v>
      </c>
      <c r="Z9" s="34" t="s">
        <v>70</v>
      </c>
      <c r="AA9" s="41" t="s">
        <v>72</v>
      </c>
    </row>
    <row r="10" spans="1:27" s="17" customFormat="1" ht="31.5" customHeight="1" x14ac:dyDescent="0.3">
      <c r="A10" s="74"/>
      <c r="B10" s="105"/>
      <c r="C10" s="107"/>
      <c r="D10" s="21"/>
      <c r="E10" s="12"/>
      <c r="F10" s="4"/>
      <c r="G10" s="4" t="s">
        <v>7</v>
      </c>
      <c r="H10" s="22"/>
      <c r="I10" s="22"/>
      <c r="J10" s="13"/>
      <c r="K10" s="13"/>
      <c r="L10" s="13"/>
      <c r="M10" s="13" t="s">
        <v>89</v>
      </c>
      <c r="N10" s="4" t="s">
        <v>7</v>
      </c>
      <c r="O10" s="13"/>
      <c r="P10" s="23" t="s">
        <v>90</v>
      </c>
      <c r="Q10" s="22" t="s">
        <v>89</v>
      </c>
      <c r="R10" s="14" t="s">
        <v>70</v>
      </c>
      <c r="S10" s="14"/>
      <c r="T10" s="14"/>
      <c r="U10" s="14" t="s">
        <v>91</v>
      </c>
      <c r="V10" s="14" t="s">
        <v>92</v>
      </c>
      <c r="W10" s="11" t="s">
        <v>93</v>
      </c>
      <c r="X10" s="11" t="s">
        <v>96</v>
      </c>
      <c r="Y10" s="12"/>
      <c r="Z10" s="11" t="s">
        <v>95</v>
      </c>
      <c r="AA10" s="42" t="s">
        <v>94</v>
      </c>
    </row>
    <row r="11" spans="1:27" s="17" customFormat="1" ht="31.5" customHeight="1" x14ac:dyDescent="0.3">
      <c r="A11" s="74"/>
      <c r="B11" s="105"/>
      <c r="C11" s="107"/>
      <c r="D11" s="21"/>
      <c r="E11" s="12"/>
      <c r="F11" s="4"/>
      <c r="G11" s="4" t="s">
        <v>7</v>
      </c>
      <c r="H11" s="22"/>
      <c r="I11" s="22"/>
      <c r="J11" s="13"/>
      <c r="K11" s="13"/>
      <c r="L11" s="13"/>
      <c r="M11" s="13" t="s">
        <v>97</v>
      </c>
      <c r="N11" s="4" t="s">
        <v>7</v>
      </c>
      <c r="O11" s="13"/>
      <c r="P11" s="23"/>
      <c r="Q11" s="22"/>
      <c r="R11" s="14"/>
      <c r="S11" s="14"/>
      <c r="T11" s="14"/>
      <c r="U11" s="14"/>
      <c r="V11" s="14"/>
      <c r="W11" s="11"/>
      <c r="X11" s="11"/>
      <c r="Y11" s="12"/>
      <c r="Z11" s="11"/>
      <c r="AA11" s="42" t="s">
        <v>128</v>
      </c>
    </row>
    <row r="12" spans="1:27" s="17" customFormat="1" ht="31.5" customHeight="1" thickBot="1" x14ac:dyDescent="0.35">
      <c r="A12" s="74"/>
      <c r="B12" s="105"/>
      <c r="C12" s="107"/>
      <c r="D12" s="21"/>
      <c r="E12" s="12"/>
      <c r="F12" s="4"/>
      <c r="G12" s="4" t="s">
        <v>8</v>
      </c>
      <c r="H12" s="11" t="s">
        <v>59</v>
      </c>
      <c r="I12" s="11" t="s">
        <v>60</v>
      </c>
      <c r="J12" s="25" t="s">
        <v>86</v>
      </c>
      <c r="K12" s="25" t="s">
        <v>87</v>
      </c>
      <c r="L12" s="13" t="s">
        <v>64</v>
      </c>
      <c r="M12" s="13" t="s">
        <v>97</v>
      </c>
      <c r="N12" s="4" t="s">
        <v>8</v>
      </c>
      <c r="O12" s="13" t="s">
        <v>88</v>
      </c>
      <c r="P12" s="13" t="s">
        <v>97</v>
      </c>
      <c r="Q12" s="11" t="s">
        <v>100</v>
      </c>
      <c r="R12" s="13" t="s">
        <v>101</v>
      </c>
      <c r="S12" s="13" t="s">
        <v>104</v>
      </c>
      <c r="T12" s="13" t="s">
        <v>105</v>
      </c>
      <c r="U12" s="13" t="s">
        <v>102</v>
      </c>
      <c r="V12" s="13" t="s">
        <v>103</v>
      </c>
      <c r="W12" s="13" t="s">
        <v>106</v>
      </c>
      <c r="X12" s="13" t="s">
        <v>107</v>
      </c>
      <c r="Y12" s="12">
        <v>75000</v>
      </c>
      <c r="Z12" s="13" t="s">
        <v>99</v>
      </c>
      <c r="AA12" s="43"/>
    </row>
    <row r="13" spans="1:27" s="17" customFormat="1" ht="27.75" customHeight="1" x14ac:dyDescent="0.3">
      <c r="A13" s="73" t="s">
        <v>150</v>
      </c>
      <c r="B13" s="108" t="s">
        <v>53</v>
      </c>
      <c r="C13" s="106" t="s">
        <v>49</v>
      </c>
      <c r="D13" s="29" t="s">
        <v>51</v>
      </c>
      <c r="E13" s="30">
        <v>35000</v>
      </c>
      <c r="F13" s="31"/>
      <c r="G13" s="31" t="s">
        <v>6</v>
      </c>
      <c r="H13" s="32" t="s">
        <v>77</v>
      </c>
      <c r="I13" s="32" t="s">
        <v>78</v>
      </c>
      <c r="J13" s="32" t="s">
        <v>83</v>
      </c>
      <c r="K13" s="32" t="s">
        <v>82</v>
      </c>
      <c r="L13" s="32" t="s">
        <v>75</v>
      </c>
      <c r="M13" s="32" t="s">
        <v>79</v>
      </c>
      <c r="N13" s="31" t="s">
        <v>6</v>
      </c>
      <c r="O13" s="33">
        <v>45240</v>
      </c>
      <c r="P13" s="33">
        <v>45254</v>
      </c>
      <c r="Q13" s="33">
        <v>45268</v>
      </c>
      <c r="R13" s="33">
        <v>45275</v>
      </c>
      <c r="S13" s="34" t="s">
        <v>65</v>
      </c>
      <c r="T13" s="34" t="s">
        <v>65</v>
      </c>
      <c r="U13" s="32" t="s">
        <v>76</v>
      </c>
      <c r="V13" s="33">
        <v>45281</v>
      </c>
      <c r="W13" s="33" t="s">
        <v>80</v>
      </c>
      <c r="X13" s="33">
        <v>45306</v>
      </c>
      <c r="Y13" s="30">
        <v>35000</v>
      </c>
      <c r="Z13" s="33">
        <v>45307</v>
      </c>
      <c r="AA13" s="35" t="s">
        <v>81</v>
      </c>
    </row>
    <row r="14" spans="1:27" s="17" customFormat="1" ht="27.75" customHeight="1" x14ac:dyDescent="0.3">
      <c r="A14" s="74"/>
      <c r="B14" s="109"/>
      <c r="C14" s="107"/>
      <c r="D14" s="4"/>
      <c r="E14" s="18"/>
      <c r="F14" s="4"/>
      <c r="G14" s="4" t="s">
        <v>7</v>
      </c>
      <c r="H14" s="11" t="s">
        <v>118</v>
      </c>
      <c r="I14" s="11" t="s">
        <v>117</v>
      </c>
      <c r="J14" s="11" t="s">
        <v>116</v>
      </c>
      <c r="K14" s="11" t="s">
        <v>115</v>
      </c>
      <c r="L14" s="11" t="s">
        <v>119</v>
      </c>
      <c r="M14" s="19" t="s">
        <v>120</v>
      </c>
      <c r="N14" s="4" t="s">
        <v>7</v>
      </c>
      <c r="O14" s="24">
        <v>45271</v>
      </c>
      <c r="P14" s="24">
        <v>45280</v>
      </c>
      <c r="Q14" s="24">
        <v>45303</v>
      </c>
      <c r="R14" s="24">
        <v>45310</v>
      </c>
      <c r="S14" s="4"/>
      <c r="T14" s="4"/>
      <c r="U14" s="13" t="s">
        <v>121</v>
      </c>
      <c r="V14" s="24">
        <v>45320</v>
      </c>
      <c r="W14" s="24" t="s">
        <v>122</v>
      </c>
      <c r="X14" s="10" t="s">
        <v>123</v>
      </c>
      <c r="Y14" s="18">
        <v>35000</v>
      </c>
      <c r="Z14" s="10">
        <v>45331</v>
      </c>
      <c r="AA14" s="36" t="s">
        <v>124</v>
      </c>
    </row>
    <row r="15" spans="1:27" s="17" customFormat="1" ht="27.75" customHeight="1" x14ac:dyDescent="0.3">
      <c r="A15" s="74"/>
      <c r="B15" s="109"/>
      <c r="C15" s="107"/>
      <c r="D15" s="26"/>
      <c r="E15" s="48"/>
      <c r="F15" s="4"/>
      <c r="G15" s="4" t="s">
        <v>7</v>
      </c>
      <c r="H15" s="14"/>
      <c r="I15" s="14"/>
      <c r="J15" s="14"/>
      <c r="K15" s="14"/>
      <c r="L15" s="14"/>
      <c r="M15" s="14" t="s">
        <v>134</v>
      </c>
      <c r="N15" s="4" t="s">
        <v>7</v>
      </c>
      <c r="O15" s="24">
        <v>45359</v>
      </c>
      <c r="P15" s="14" t="s">
        <v>134</v>
      </c>
      <c r="Q15" s="14" t="s">
        <v>135</v>
      </c>
      <c r="R15" s="24">
        <v>45373</v>
      </c>
      <c r="S15" s="24">
        <v>45378</v>
      </c>
      <c r="T15" s="24">
        <v>45385</v>
      </c>
      <c r="U15" s="13" t="s">
        <v>136</v>
      </c>
      <c r="V15" s="24">
        <v>45387</v>
      </c>
      <c r="W15" s="24">
        <v>45394</v>
      </c>
      <c r="X15" s="49">
        <v>45398</v>
      </c>
      <c r="Y15" s="48">
        <v>70000</v>
      </c>
      <c r="Z15" s="49">
        <v>45401</v>
      </c>
      <c r="AA15" s="50">
        <v>45534</v>
      </c>
    </row>
    <row r="16" spans="1:27" s="17" customFormat="1" ht="27.75" customHeight="1" thickBot="1" x14ac:dyDescent="0.35">
      <c r="A16" s="74"/>
      <c r="B16" s="109"/>
      <c r="C16" s="107"/>
      <c r="D16" s="26"/>
      <c r="E16" s="54"/>
      <c r="F16" s="26"/>
      <c r="G16" s="26" t="s">
        <v>8</v>
      </c>
      <c r="H16" s="39">
        <v>45276</v>
      </c>
      <c r="I16" s="53" t="s">
        <v>129</v>
      </c>
      <c r="J16" s="53" t="s">
        <v>131</v>
      </c>
      <c r="K16" s="53" t="s">
        <v>132</v>
      </c>
      <c r="L16" s="53" t="s">
        <v>133</v>
      </c>
      <c r="M16" s="53"/>
      <c r="N16" s="26" t="s">
        <v>8</v>
      </c>
      <c r="O16" s="26"/>
      <c r="P16" s="26"/>
      <c r="Q16" s="26"/>
      <c r="R16" s="26"/>
      <c r="S16" s="26"/>
      <c r="T16" s="26"/>
      <c r="U16" s="53"/>
      <c r="V16" s="26"/>
      <c r="W16" s="55"/>
      <c r="X16" s="55"/>
      <c r="Y16" s="54"/>
      <c r="Z16" s="55"/>
      <c r="AA16" s="56"/>
    </row>
    <row r="17" spans="1:27" s="17" customFormat="1" ht="23.25" customHeight="1" x14ac:dyDescent="0.3">
      <c r="A17" s="73" t="s">
        <v>150</v>
      </c>
      <c r="B17" s="110" t="s">
        <v>84</v>
      </c>
      <c r="C17" s="113" t="s">
        <v>49</v>
      </c>
      <c r="D17" s="29" t="s">
        <v>51</v>
      </c>
      <c r="E17" s="30">
        <v>70000</v>
      </c>
      <c r="F17" s="31"/>
      <c r="G17" s="31" t="s">
        <v>6</v>
      </c>
      <c r="H17" s="32" t="s">
        <v>73</v>
      </c>
      <c r="I17" s="32" t="s">
        <v>74</v>
      </c>
      <c r="J17" s="32" t="s">
        <v>83</v>
      </c>
      <c r="K17" s="32" t="s">
        <v>82</v>
      </c>
      <c r="L17" s="32" t="s">
        <v>75</v>
      </c>
      <c r="M17" s="32" t="s">
        <v>79</v>
      </c>
      <c r="N17" s="31" t="s">
        <v>6</v>
      </c>
      <c r="O17" s="33">
        <v>45240</v>
      </c>
      <c r="P17" s="33">
        <v>45254</v>
      </c>
      <c r="Q17" s="33">
        <v>45268</v>
      </c>
      <c r="R17" s="33">
        <v>45275</v>
      </c>
      <c r="S17" s="34" t="s">
        <v>65</v>
      </c>
      <c r="T17" s="34" t="s">
        <v>65</v>
      </c>
      <c r="U17" s="32" t="s">
        <v>76</v>
      </c>
      <c r="V17" s="33">
        <v>45281</v>
      </c>
      <c r="W17" s="33" t="s">
        <v>80</v>
      </c>
      <c r="X17" s="33">
        <v>45306</v>
      </c>
      <c r="Y17" s="30">
        <v>70000</v>
      </c>
      <c r="Z17" s="33">
        <v>45307</v>
      </c>
      <c r="AA17" s="35" t="s">
        <v>81</v>
      </c>
    </row>
    <row r="18" spans="1:27" s="17" customFormat="1" ht="23.25" customHeight="1" x14ac:dyDescent="0.3">
      <c r="A18" s="74"/>
      <c r="B18" s="111"/>
      <c r="C18" s="114"/>
      <c r="D18" s="4"/>
      <c r="E18" s="48"/>
      <c r="F18" s="4"/>
      <c r="G18" s="4" t="s">
        <v>7</v>
      </c>
      <c r="H18" s="49">
        <v>45264</v>
      </c>
      <c r="I18" s="49">
        <v>45271</v>
      </c>
      <c r="J18" s="49">
        <v>45256</v>
      </c>
      <c r="K18" s="49">
        <v>45261</v>
      </c>
      <c r="L18" s="49">
        <v>45274</v>
      </c>
      <c r="M18" s="49">
        <v>45280</v>
      </c>
      <c r="N18" s="4" t="s">
        <v>7</v>
      </c>
      <c r="O18" s="14" t="s">
        <v>108</v>
      </c>
      <c r="P18" s="14" t="s">
        <v>109</v>
      </c>
      <c r="Q18" s="14" t="s">
        <v>110</v>
      </c>
      <c r="R18" s="14" t="s">
        <v>111</v>
      </c>
      <c r="S18" s="14" t="s">
        <v>112</v>
      </c>
      <c r="T18" s="14" t="s">
        <v>114</v>
      </c>
      <c r="U18" s="49" t="s">
        <v>113</v>
      </c>
      <c r="V18" s="24">
        <v>45317</v>
      </c>
      <c r="W18" s="49">
        <v>45321</v>
      </c>
      <c r="X18" s="49">
        <v>45324</v>
      </c>
      <c r="Y18" s="48">
        <v>70000</v>
      </c>
      <c r="Z18" s="49">
        <v>45331</v>
      </c>
      <c r="AA18" s="50">
        <v>45457</v>
      </c>
    </row>
    <row r="19" spans="1:27" s="17" customFormat="1" ht="23.25" customHeight="1" x14ac:dyDescent="0.3">
      <c r="A19" s="74"/>
      <c r="B19" s="111"/>
      <c r="C19" s="114"/>
      <c r="D19" s="4"/>
      <c r="E19" s="48"/>
      <c r="F19" s="4"/>
      <c r="G19" s="4" t="s">
        <v>7</v>
      </c>
      <c r="H19" s="49"/>
      <c r="I19" s="49"/>
      <c r="J19" s="49"/>
      <c r="K19" s="49"/>
      <c r="L19" s="49"/>
      <c r="M19" s="14" t="s">
        <v>134</v>
      </c>
      <c r="N19" s="4" t="s">
        <v>7</v>
      </c>
      <c r="O19" s="24">
        <v>45359</v>
      </c>
      <c r="P19" s="14" t="s">
        <v>134</v>
      </c>
      <c r="Q19" s="14" t="s">
        <v>135</v>
      </c>
      <c r="R19" s="24">
        <v>45373</v>
      </c>
      <c r="S19" s="24">
        <v>45378</v>
      </c>
      <c r="T19" s="24">
        <v>45385</v>
      </c>
      <c r="U19" s="13" t="s">
        <v>136</v>
      </c>
      <c r="V19" s="24">
        <v>45387</v>
      </c>
      <c r="W19" s="24">
        <v>45394</v>
      </c>
      <c r="X19" s="49">
        <v>45398</v>
      </c>
      <c r="Y19" s="48">
        <v>70000</v>
      </c>
      <c r="Z19" s="49">
        <v>45401</v>
      </c>
      <c r="AA19" s="50">
        <v>45534</v>
      </c>
    </row>
    <row r="20" spans="1:27" s="17" customFormat="1" ht="23.25" customHeight="1" thickBot="1" x14ac:dyDescent="0.35">
      <c r="A20" s="74"/>
      <c r="B20" s="112"/>
      <c r="C20" s="115"/>
      <c r="D20" s="37"/>
      <c r="E20" s="51"/>
      <c r="F20" s="37"/>
      <c r="G20" s="37" t="s">
        <v>8</v>
      </c>
      <c r="H20" s="57">
        <v>45276</v>
      </c>
      <c r="I20" s="38" t="s">
        <v>129</v>
      </c>
      <c r="J20" s="38" t="s">
        <v>130</v>
      </c>
      <c r="K20" s="38" t="s">
        <v>132</v>
      </c>
      <c r="L20" s="38" t="s">
        <v>133</v>
      </c>
      <c r="M20" s="57"/>
      <c r="N20" s="37" t="s">
        <v>8</v>
      </c>
      <c r="O20" s="38"/>
      <c r="P20" s="38"/>
      <c r="Q20" s="38"/>
      <c r="R20" s="38"/>
      <c r="S20" s="38"/>
      <c r="T20" s="38"/>
      <c r="U20" s="38"/>
      <c r="V20" s="37"/>
      <c r="W20" s="57"/>
      <c r="X20" s="52"/>
      <c r="Y20" s="51"/>
      <c r="Z20" s="57"/>
      <c r="AA20" s="58"/>
    </row>
    <row r="21" spans="1:27" ht="17.5" customHeight="1" x14ac:dyDescent="0.35">
      <c r="A21" s="86" t="s">
        <v>9</v>
      </c>
      <c r="B21" s="90"/>
      <c r="C21" s="91"/>
      <c r="D21" s="92"/>
      <c r="E21" s="20">
        <f>E9+E13+E17</f>
        <v>180000</v>
      </c>
      <c r="F21" s="59"/>
      <c r="G21" s="6" t="s">
        <v>6</v>
      </c>
      <c r="H21" s="62"/>
      <c r="I21" s="87"/>
      <c r="J21" s="87"/>
      <c r="K21" s="87"/>
      <c r="L21" s="87"/>
      <c r="M21" s="63"/>
      <c r="N21" s="6" t="s">
        <v>6</v>
      </c>
      <c r="O21" s="77"/>
      <c r="P21" s="78"/>
      <c r="Q21" s="78"/>
      <c r="R21" s="78"/>
      <c r="S21" s="78"/>
      <c r="T21" s="78"/>
      <c r="U21" s="78"/>
      <c r="V21" s="78"/>
      <c r="W21" s="79"/>
      <c r="X21" s="59"/>
      <c r="Y21" s="20">
        <f>Y9+Y13+Y17</f>
        <v>180000</v>
      </c>
      <c r="Z21" s="62"/>
      <c r="AA21" s="63"/>
    </row>
    <row r="22" spans="1:27" ht="17.5" customHeight="1" x14ac:dyDescent="0.35">
      <c r="A22" s="86"/>
      <c r="B22" s="93"/>
      <c r="C22" s="94"/>
      <c r="D22" s="95"/>
      <c r="E22" s="20">
        <f>E12+E14+E18</f>
        <v>0</v>
      </c>
      <c r="F22" s="60"/>
      <c r="G22" s="6" t="s">
        <v>7</v>
      </c>
      <c r="H22" s="64"/>
      <c r="I22" s="88"/>
      <c r="J22" s="88"/>
      <c r="K22" s="88"/>
      <c r="L22" s="88"/>
      <c r="M22" s="65"/>
      <c r="N22" s="6" t="s">
        <v>7</v>
      </c>
      <c r="O22" s="80"/>
      <c r="P22" s="81"/>
      <c r="Q22" s="81"/>
      <c r="R22" s="81"/>
      <c r="S22" s="81"/>
      <c r="T22" s="81"/>
      <c r="U22" s="81"/>
      <c r="V22" s="81"/>
      <c r="W22" s="82"/>
      <c r="X22" s="60"/>
      <c r="Y22" s="20">
        <f>Y10+Y14+Y18</f>
        <v>105000</v>
      </c>
      <c r="Z22" s="64"/>
      <c r="AA22" s="65"/>
    </row>
    <row r="23" spans="1:27" ht="17.5" customHeight="1" x14ac:dyDescent="0.35">
      <c r="A23" s="86"/>
      <c r="B23" s="96"/>
      <c r="C23" s="97"/>
      <c r="D23" s="98"/>
      <c r="E23" s="20">
        <f>E21</f>
        <v>180000</v>
      </c>
      <c r="F23" s="61"/>
      <c r="G23" s="6" t="s">
        <v>8</v>
      </c>
      <c r="H23" s="66"/>
      <c r="I23" s="89"/>
      <c r="J23" s="89"/>
      <c r="K23" s="89"/>
      <c r="L23" s="89"/>
      <c r="M23" s="67"/>
      <c r="N23" s="6" t="s">
        <v>8</v>
      </c>
      <c r="O23" s="83"/>
      <c r="P23" s="84"/>
      <c r="Q23" s="84"/>
      <c r="R23" s="84"/>
      <c r="S23" s="84"/>
      <c r="T23" s="84"/>
      <c r="U23" s="84"/>
      <c r="V23" s="84"/>
      <c r="W23" s="85"/>
      <c r="X23" s="61"/>
      <c r="Y23" s="20">
        <f>Y12+Y16+Y20</f>
        <v>75000</v>
      </c>
      <c r="Z23" s="66"/>
      <c r="AA23" s="67"/>
    </row>
    <row r="24" spans="1:27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7" ht="18" customHeight="1" x14ac:dyDescent="0.35">
      <c r="A25" s="7" t="s">
        <v>12</v>
      </c>
      <c r="B25" s="103" t="s">
        <v>19</v>
      </c>
      <c r="C25" s="103"/>
      <c r="D25" s="103"/>
      <c r="E25" s="103"/>
      <c r="F25" s="103"/>
      <c r="G25" s="103"/>
      <c r="H25" s="103"/>
      <c r="I25" s="103"/>
      <c r="J25" s="103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7" ht="18" customHeight="1" x14ac:dyDescent="0.35">
      <c r="A26" s="7" t="s">
        <v>13</v>
      </c>
      <c r="B26" s="103" t="s">
        <v>20</v>
      </c>
      <c r="C26" s="103"/>
      <c r="D26" s="103"/>
      <c r="E26" s="103"/>
      <c r="F26" s="103"/>
      <c r="G26" s="103"/>
      <c r="H26" s="103"/>
      <c r="I26" s="103"/>
      <c r="J26" s="103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7" ht="18" customHeight="1" x14ac:dyDescent="0.35">
      <c r="A27" s="7" t="s">
        <v>14</v>
      </c>
      <c r="B27" s="103" t="s">
        <v>21</v>
      </c>
      <c r="C27" s="103"/>
      <c r="D27" s="103"/>
      <c r="E27" s="103"/>
      <c r="F27" s="103"/>
      <c r="G27" s="103"/>
      <c r="H27" s="103"/>
      <c r="I27" s="103"/>
      <c r="J27" s="103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7" ht="18" customHeight="1" x14ac:dyDescent="0.35">
      <c r="A28" s="7" t="s">
        <v>15</v>
      </c>
      <c r="B28" s="103" t="s">
        <v>23</v>
      </c>
      <c r="C28" s="103"/>
      <c r="D28" s="103"/>
      <c r="E28" s="103"/>
      <c r="F28" s="103"/>
      <c r="G28" s="103"/>
      <c r="H28" s="103"/>
      <c r="I28" s="103"/>
      <c r="J28" s="103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7" ht="18" customHeight="1" x14ac:dyDescent="0.35">
      <c r="A29" s="7"/>
      <c r="B29" s="103" t="s">
        <v>22</v>
      </c>
      <c r="C29" s="103"/>
      <c r="D29" s="103"/>
      <c r="E29" s="103"/>
      <c r="F29" s="103"/>
      <c r="G29" s="103"/>
      <c r="H29" s="103"/>
      <c r="I29" s="103"/>
      <c r="J29" s="103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7" ht="18" customHeight="1" x14ac:dyDescent="0.35">
      <c r="A30" s="7"/>
      <c r="B30" s="103" t="s">
        <v>24</v>
      </c>
      <c r="C30" s="103"/>
      <c r="D30" s="103"/>
      <c r="E30" s="103"/>
      <c r="F30" s="103"/>
      <c r="G30" s="103"/>
      <c r="H30" s="103"/>
      <c r="I30" s="103"/>
      <c r="J30" s="103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7" ht="18" customHeight="1" x14ac:dyDescent="0.35">
      <c r="A31" s="7" t="s">
        <v>16</v>
      </c>
      <c r="B31" s="103" t="s">
        <v>25</v>
      </c>
      <c r="C31" s="103"/>
      <c r="D31" s="103"/>
      <c r="E31" s="103"/>
      <c r="F31" s="103"/>
      <c r="G31" s="103"/>
      <c r="H31" s="103"/>
      <c r="I31" s="103"/>
      <c r="J31" s="103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7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</sheetData>
  <mergeCells count="35">
    <mergeCell ref="B9:B12"/>
    <mergeCell ref="C9:C12"/>
    <mergeCell ref="B13:B16"/>
    <mergeCell ref="C13:C16"/>
    <mergeCell ref="A17:A20"/>
    <mergeCell ref="B17:B20"/>
    <mergeCell ref="C17:C20"/>
    <mergeCell ref="B31:J31"/>
    <mergeCell ref="B25:J25"/>
    <mergeCell ref="B26:J26"/>
    <mergeCell ref="B27:J27"/>
    <mergeCell ref="B28:J28"/>
    <mergeCell ref="B29:J29"/>
    <mergeCell ref="B30:J30"/>
    <mergeCell ref="A1:AA1"/>
    <mergeCell ref="A5:B5"/>
    <mergeCell ref="L7:M7"/>
    <mergeCell ref="C4:J4"/>
    <mergeCell ref="C5:J5"/>
    <mergeCell ref="X21:X23"/>
    <mergeCell ref="Z21:AA23"/>
    <mergeCell ref="C3:I3"/>
    <mergeCell ref="F21:F23"/>
    <mergeCell ref="A7:F7"/>
    <mergeCell ref="H7:I7"/>
    <mergeCell ref="J7:K7"/>
    <mergeCell ref="O7:R7"/>
    <mergeCell ref="A9:A12"/>
    <mergeCell ref="S7:W7"/>
    <mergeCell ref="X7:AA7"/>
    <mergeCell ref="O21:W23"/>
    <mergeCell ref="A13:A16"/>
    <mergeCell ref="A21:A23"/>
    <mergeCell ref="H21:M23"/>
    <mergeCell ref="B21:D23"/>
  </mergeCells>
  <pageMargins left="0.7" right="0.7" top="0.75" bottom="0.75" header="0.3" footer="0.3"/>
  <pageSetup paperSize="9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E680D-3286-4428-AF62-B19C899D1777}">
  <sheetPr>
    <tabColor rgb="FFFF0000"/>
  </sheetPr>
  <dimension ref="A1:AA250"/>
  <sheetViews>
    <sheetView zoomScaleNormal="100" workbookViewId="0">
      <selection activeCell="B16" sqref="B16:D18"/>
    </sheetView>
  </sheetViews>
  <sheetFormatPr baseColWidth="10" defaultColWidth="8.81640625" defaultRowHeight="14.5" x14ac:dyDescent="0.35"/>
  <cols>
    <col min="1" max="1" width="10.453125" customWidth="1"/>
    <col min="2" max="2" width="36.453125" customWidth="1"/>
    <col min="3" max="3" width="8.1796875" customWidth="1"/>
    <col min="4" max="4" width="10.1796875" customWidth="1"/>
    <col min="5" max="5" width="10.54296875" customWidth="1"/>
    <col min="6" max="6" width="10.453125" customWidth="1"/>
    <col min="8" max="8" width="12.81640625" customWidth="1"/>
    <col min="9" max="9" width="16.1796875" customWidth="1"/>
    <col min="10" max="10" width="16" customWidth="1"/>
    <col min="11" max="11" width="14.1796875" customWidth="1"/>
    <col min="12" max="12" width="13.453125" bestFit="1" customWidth="1"/>
    <col min="13" max="13" width="15.81640625" customWidth="1"/>
    <col min="14" max="14" width="8.81640625" customWidth="1"/>
    <col min="15" max="15" width="14.54296875" customWidth="1"/>
    <col min="16" max="16" width="14.453125" customWidth="1"/>
    <col min="17" max="17" width="10.1796875" bestFit="1" customWidth="1"/>
    <col min="18" max="18" width="13" customWidth="1"/>
    <col min="19" max="19" width="9.81640625" customWidth="1"/>
    <col min="20" max="20" width="10" customWidth="1"/>
    <col min="21" max="21" width="12.54296875" customWidth="1"/>
    <col min="22" max="22" width="13.81640625" customWidth="1"/>
    <col min="23" max="23" width="13.54296875" customWidth="1"/>
    <col min="24" max="24" width="16" customWidth="1"/>
    <col min="25" max="25" width="10.453125" customWidth="1"/>
    <col min="26" max="26" width="12.54296875" customWidth="1"/>
    <col min="27" max="27" width="18.453125" customWidth="1"/>
  </cols>
  <sheetData>
    <row r="1" spans="1:27" ht="24" customHeight="1" x14ac:dyDescent="0.35">
      <c r="A1" s="99" t="s">
        <v>26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</row>
    <row r="2" spans="1:27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x14ac:dyDescent="0.35">
      <c r="A3" s="8" t="s">
        <v>0</v>
      </c>
      <c r="B3" s="8"/>
      <c r="C3" s="68" t="s">
        <v>56</v>
      </c>
      <c r="D3" s="68"/>
      <c r="E3" s="68"/>
      <c r="F3" s="68"/>
      <c r="G3" s="68"/>
      <c r="H3" s="68"/>
      <c r="I3" s="68"/>
      <c r="J3" s="9"/>
      <c r="K3" s="9"/>
      <c r="L3" s="9"/>
      <c r="M3" s="9"/>
      <c r="N3" s="9"/>
      <c r="O3" s="1"/>
      <c r="P3" s="1"/>
      <c r="Q3" s="1"/>
      <c r="R3" s="1"/>
      <c r="S3" s="1"/>
      <c r="T3" s="1"/>
      <c r="U3" s="1"/>
    </row>
    <row r="4" spans="1:27" x14ac:dyDescent="0.35">
      <c r="A4" s="8" t="s">
        <v>1</v>
      </c>
      <c r="B4" s="8"/>
      <c r="C4" s="68" t="s">
        <v>58</v>
      </c>
      <c r="D4" s="68"/>
      <c r="E4" s="68"/>
      <c r="F4" s="68"/>
      <c r="G4" s="68"/>
      <c r="H4" s="68"/>
      <c r="I4" s="68"/>
      <c r="J4" s="68"/>
      <c r="K4" s="9"/>
      <c r="L4" s="9"/>
      <c r="M4" s="9"/>
      <c r="N4" s="9"/>
      <c r="O4" s="1"/>
      <c r="P4" s="1"/>
      <c r="Q4" s="1"/>
      <c r="R4" s="1"/>
      <c r="S4" s="1"/>
      <c r="T4" s="1"/>
      <c r="U4" s="1"/>
    </row>
    <row r="5" spans="1:27" x14ac:dyDescent="0.35">
      <c r="A5" s="100" t="s">
        <v>2</v>
      </c>
      <c r="B5" s="101"/>
      <c r="C5" s="100" t="s">
        <v>57</v>
      </c>
      <c r="D5" s="102"/>
      <c r="E5" s="102"/>
      <c r="F5" s="102"/>
      <c r="G5" s="102"/>
      <c r="H5" s="102"/>
      <c r="I5" s="102"/>
      <c r="J5" s="101"/>
      <c r="K5" s="9"/>
      <c r="L5" s="9"/>
      <c r="M5" s="9"/>
      <c r="N5" s="9"/>
      <c r="O5" s="1"/>
      <c r="P5" s="1"/>
      <c r="Q5" s="1"/>
      <c r="R5" s="1"/>
      <c r="S5" s="1"/>
      <c r="T5" s="1"/>
      <c r="U5" s="1"/>
    </row>
    <row r="6" spans="1:27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7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7" ht="26" x14ac:dyDescent="0.35">
      <c r="A8" s="123" t="s">
        <v>3</v>
      </c>
      <c r="B8" s="116"/>
      <c r="C8" s="116"/>
      <c r="D8" s="116"/>
      <c r="E8" s="116"/>
      <c r="F8" s="5"/>
      <c r="G8" s="124" t="s">
        <v>137</v>
      </c>
      <c r="H8" s="124"/>
      <c r="I8" s="27" t="s">
        <v>36</v>
      </c>
      <c r="J8" s="27"/>
      <c r="K8" s="116"/>
      <c r="L8" s="116"/>
      <c r="M8" s="117"/>
      <c r="N8" s="1"/>
      <c r="O8" s="1"/>
      <c r="P8" s="1"/>
      <c r="Q8" s="1"/>
      <c r="R8" s="1"/>
      <c r="S8" s="1"/>
      <c r="T8" s="1"/>
      <c r="U8" s="1"/>
    </row>
    <row r="9" spans="1:27" ht="39" x14ac:dyDescent="0.35">
      <c r="A9" s="28" t="s">
        <v>17</v>
      </c>
      <c r="B9" s="28" t="s">
        <v>28</v>
      </c>
      <c r="C9" s="28" t="s">
        <v>27</v>
      </c>
      <c r="D9" s="28" t="s">
        <v>41</v>
      </c>
      <c r="E9" s="28" t="s">
        <v>52</v>
      </c>
      <c r="F9" s="28" t="s">
        <v>18</v>
      </c>
      <c r="G9" s="28" t="s">
        <v>30</v>
      </c>
      <c r="H9" s="28" t="s">
        <v>31</v>
      </c>
      <c r="I9" s="28" t="s">
        <v>138</v>
      </c>
      <c r="J9" s="28" t="s">
        <v>139</v>
      </c>
      <c r="K9" s="28" t="s">
        <v>98</v>
      </c>
      <c r="L9" s="28" t="s">
        <v>10</v>
      </c>
      <c r="M9" s="28" t="s">
        <v>11</v>
      </c>
      <c r="N9" s="1"/>
      <c r="O9" s="1"/>
      <c r="P9" s="1"/>
      <c r="Q9" s="1"/>
      <c r="R9" s="1"/>
      <c r="S9" s="1"/>
      <c r="T9" s="1"/>
      <c r="U9" s="1"/>
    </row>
    <row r="10" spans="1:27" x14ac:dyDescent="0.35">
      <c r="A10" s="114" t="s">
        <v>127</v>
      </c>
      <c r="B10" s="118" t="s">
        <v>125</v>
      </c>
      <c r="C10" s="119" t="s">
        <v>137</v>
      </c>
      <c r="D10" s="21" t="s">
        <v>51</v>
      </c>
      <c r="E10" s="12">
        <v>10000</v>
      </c>
      <c r="F10" s="4" t="s">
        <v>6</v>
      </c>
      <c r="G10" s="22" t="s">
        <v>140</v>
      </c>
      <c r="H10" s="22" t="s">
        <v>141</v>
      </c>
      <c r="I10" s="13" t="s">
        <v>142</v>
      </c>
      <c r="J10" s="14" t="s">
        <v>143</v>
      </c>
      <c r="K10" s="12">
        <v>10000</v>
      </c>
      <c r="L10" s="11" t="s">
        <v>144</v>
      </c>
      <c r="M10" s="22" t="s">
        <v>145</v>
      </c>
      <c r="N10" s="1"/>
      <c r="O10" s="1"/>
      <c r="P10" s="1"/>
      <c r="Q10" s="1"/>
      <c r="R10" s="1"/>
      <c r="S10" s="1"/>
      <c r="T10" s="1"/>
      <c r="U10" s="1"/>
    </row>
    <row r="11" spans="1:27" x14ac:dyDescent="0.35">
      <c r="A11" s="114"/>
      <c r="B11" s="105"/>
      <c r="C11" s="107"/>
      <c r="D11" s="21"/>
      <c r="E11" s="12"/>
      <c r="F11" s="4" t="s">
        <v>7</v>
      </c>
      <c r="G11" s="22"/>
      <c r="H11" s="22"/>
      <c r="I11" s="13"/>
      <c r="J11" s="14"/>
      <c r="K11" s="12"/>
      <c r="L11" s="11"/>
      <c r="M11" s="22"/>
      <c r="N11" s="1"/>
      <c r="O11" s="1"/>
      <c r="P11" s="1"/>
      <c r="Q11" s="1"/>
      <c r="R11" s="1"/>
      <c r="S11" s="1"/>
      <c r="T11" s="1"/>
      <c r="U11" s="1"/>
    </row>
    <row r="12" spans="1:27" x14ac:dyDescent="0.35">
      <c r="A12" s="114"/>
      <c r="B12" s="105"/>
      <c r="C12" s="107"/>
      <c r="D12" s="21"/>
      <c r="E12" s="12"/>
      <c r="F12" s="4" t="s">
        <v>8</v>
      </c>
      <c r="G12" s="11"/>
      <c r="H12" s="11"/>
      <c r="I12" s="13"/>
      <c r="J12" s="13"/>
      <c r="K12" s="12"/>
      <c r="L12" s="13"/>
      <c r="M12" s="13"/>
      <c r="N12" s="1"/>
      <c r="O12" s="1"/>
      <c r="P12" s="1"/>
      <c r="Q12" s="1"/>
      <c r="R12" s="1"/>
      <c r="S12" s="1"/>
      <c r="T12" s="1"/>
      <c r="U12" s="1"/>
    </row>
    <row r="13" spans="1:27" x14ac:dyDescent="0.35">
      <c r="A13" s="119" t="s">
        <v>127</v>
      </c>
      <c r="B13" s="121" t="s">
        <v>126</v>
      </c>
      <c r="C13" s="119" t="s">
        <v>137</v>
      </c>
      <c r="D13" s="21" t="s">
        <v>51</v>
      </c>
      <c r="E13" s="18">
        <v>65000</v>
      </c>
      <c r="F13" s="4" t="s">
        <v>6</v>
      </c>
      <c r="G13" s="11" t="s">
        <v>144</v>
      </c>
      <c r="H13" s="11" t="s">
        <v>146</v>
      </c>
      <c r="I13" s="11" t="s">
        <v>147</v>
      </c>
      <c r="J13" s="11" t="s">
        <v>148</v>
      </c>
      <c r="K13" s="18">
        <v>65000</v>
      </c>
      <c r="L13" s="11" t="s">
        <v>149</v>
      </c>
      <c r="M13" s="22" t="s">
        <v>145</v>
      </c>
      <c r="N13" s="1"/>
      <c r="O13" s="1"/>
      <c r="P13" s="1"/>
      <c r="Q13" s="1"/>
      <c r="R13" s="1"/>
      <c r="S13" s="1"/>
      <c r="T13" s="1"/>
      <c r="U13" s="1"/>
    </row>
    <row r="14" spans="1:27" x14ac:dyDescent="0.35">
      <c r="A14" s="107"/>
      <c r="B14" s="122"/>
      <c r="C14" s="107"/>
      <c r="D14" s="4"/>
      <c r="E14" s="18"/>
      <c r="F14" s="4" t="s">
        <v>7</v>
      </c>
      <c r="G14" s="11"/>
      <c r="H14" s="11"/>
      <c r="I14" s="11"/>
      <c r="J14" s="11"/>
      <c r="K14" s="18"/>
      <c r="L14" s="11"/>
      <c r="M14" s="22"/>
      <c r="N14" s="1"/>
      <c r="O14" s="1"/>
      <c r="P14" s="1"/>
      <c r="Q14" s="1"/>
      <c r="R14" s="1"/>
      <c r="S14" s="1"/>
      <c r="T14" s="1"/>
      <c r="U14" s="1"/>
    </row>
    <row r="15" spans="1:27" ht="20.5" customHeight="1" x14ac:dyDescent="0.35">
      <c r="A15" s="120"/>
      <c r="B15" s="122"/>
      <c r="C15" s="107"/>
      <c r="D15" s="4"/>
      <c r="E15" s="18"/>
      <c r="F15" s="4" t="s">
        <v>8</v>
      </c>
      <c r="G15" s="11"/>
      <c r="H15" s="11"/>
      <c r="I15" s="19"/>
      <c r="J15" s="4"/>
      <c r="K15" s="18"/>
      <c r="L15" s="15"/>
      <c r="M15" s="16"/>
      <c r="N15" s="1"/>
      <c r="O15" s="1"/>
      <c r="P15" s="1"/>
      <c r="Q15" s="1"/>
      <c r="R15" s="1"/>
      <c r="S15" s="1"/>
      <c r="T15" s="1"/>
      <c r="U15" s="1"/>
    </row>
    <row r="16" spans="1:27" x14ac:dyDescent="0.35">
      <c r="A16" s="86" t="s">
        <v>9</v>
      </c>
      <c r="B16" s="90"/>
      <c r="C16" s="91"/>
      <c r="D16" s="92"/>
      <c r="E16" s="20">
        <f>SUM(E10,E13)</f>
        <v>75000</v>
      </c>
      <c r="F16" s="6" t="s">
        <v>6</v>
      </c>
      <c r="G16" s="62"/>
      <c r="H16" s="87"/>
      <c r="I16" s="63"/>
      <c r="J16" s="6" t="s">
        <v>6</v>
      </c>
      <c r="K16" s="20">
        <f>SUM(K10,K13)</f>
        <v>75000</v>
      </c>
      <c r="L16" s="62"/>
      <c r="M16" s="63"/>
      <c r="N16" s="1"/>
      <c r="O16" s="1"/>
      <c r="P16" s="1"/>
      <c r="Q16" s="1"/>
      <c r="R16" s="1"/>
      <c r="S16" s="1"/>
      <c r="T16" s="1"/>
      <c r="U16" s="1"/>
    </row>
    <row r="17" spans="1:21" x14ac:dyDescent="0.35">
      <c r="A17" s="86"/>
      <c r="B17" s="93"/>
      <c r="C17" s="94"/>
      <c r="D17" s="95"/>
      <c r="E17" s="20"/>
      <c r="F17" s="6" t="s">
        <v>7</v>
      </c>
      <c r="G17" s="64"/>
      <c r="H17" s="88"/>
      <c r="I17" s="65"/>
      <c r="J17" s="6" t="s">
        <v>7</v>
      </c>
      <c r="K17" s="20"/>
      <c r="L17" s="64"/>
      <c r="M17" s="65"/>
      <c r="N17" s="1"/>
      <c r="O17" s="1"/>
      <c r="P17" s="1"/>
      <c r="Q17" s="1"/>
      <c r="R17" s="1"/>
      <c r="S17" s="1"/>
      <c r="T17" s="1"/>
      <c r="U17" s="1"/>
    </row>
    <row r="18" spans="1:21" x14ac:dyDescent="0.35">
      <c r="A18" s="86"/>
      <c r="B18" s="96"/>
      <c r="C18" s="97"/>
      <c r="D18" s="98"/>
      <c r="E18" s="20"/>
      <c r="F18" s="6" t="s">
        <v>8</v>
      </c>
      <c r="G18" s="66"/>
      <c r="H18" s="89"/>
      <c r="I18" s="67"/>
      <c r="J18" s="6" t="s">
        <v>8</v>
      </c>
      <c r="K18" s="20"/>
      <c r="L18" s="66"/>
      <c r="M18" s="67"/>
      <c r="N18" s="1"/>
      <c r="O18" s="1"/>
      <c r="P18" s="1"/>
      <c r="Q18" s="1"/>
      <c r="R18" s="1"/>
      <c r="S18" s="1"/>
      <c r="T18" s="1"/>
      <c r="U18" s="1"/>
    </row>
    <row r="19" spans="1:2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15.5" x14ac:dyDescent="0.35">
      <c r="A21" s="7" t="s">
        <v>12</v>
      </c>
      <c r="B21" s="103" t="s">
        <v>19</v>
      </c>
      <c r="C21" s="103"/>
      <c r="D21" s="103"/>
      <c r="E21" s="103"/>
      <c r="F21" s="103"/>
      <c r="G21" s="103"/>
      <c r="H21" s="103"/>
      <c r="I21" s="103"/>
      <c r="J21" s="103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15.5" x14ac:dyDescent="0.35">
      <c r="A22" s="7" t="s">
        <v>13</v>
      </c>
      <c r="B22" s="103" t="s">
        <v>20</v>
      </c>
      <c r="C22" s="103"/>
      <c r="D22" s="103"/>
      <c r="E22" s="103"/>
      <c r="F22" s="103"/>
      <c r="G22" s="103"/>
      <c r="H22" s="103"/>
      <c r="I22" s="103"/>
      <c r="J22" s="103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15.5" x14ac:dyDescent="0.35">
      <c r="A23" s="7" t="s">
        <v>14</v>
      </c>
      <c r="B23" s="103" t="s">
        <v>21</v>
      </c>
      <c r="C23" s="103"/>
      <c r="D23" s="103"/>
      <c r="E23" s="103"/>
      <c r="F23" s="103"/>
      <c r="G23" s="103"/>
      <c r="H23" s="103"/>
      <c r="I23" s="103"/>
      <c r="J23" s="103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15.5" x14ac:dyDescent="0.35">
      <c r="A24" s="7" t="s">
        <v>15</v>
      </c>
      <c r="B24" s="103" t="s">
        <v>23</v>
      </c>
      <c r="C24" s="103"/>
      <c r="D24" s="103"/>
      <c r="E24" s="103"/>
      <c r="F24" s="103"/>
      <c r="G24" s="103"/>
      <c r="H24" s="103"/>
      <c r="I24" s="103"/>
      <c r="J24" s="103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15.5" x14ac:dyDescent="0.35">
      <c r="A25" s="7"/>
      <c r="B25" s="103" t="s">
        <v>22</v>
      </c>
      <c r="C25" s="103"/>
      <c r="D25" s="103"/>
      <c r="E25" s="103"/>
      <c r="F25" s="103"/>
      <c r="G25" s="103"/>
      <c r="H25" s="103"/>
      <c r="I25" s="103"/>
      <c r="J25" s="103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15.5" x14ac:dyDescent="0.35">
      <c r="A26" s="7"/>
      <c r="B26" s="103" t="s">
        <v>24</v>
      </c>
      <c r="C26" s="103"/>
      <c r="D26" s="103"/>
      <c r="E26" s="103"/>
      <c r="F26" s="103"/>
      <c r="G26" s="103"/>
      <c r="H26" s="103"/>
      <c r="I26" s="103"/>
      <c r="J26" s="103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15.5" x14ac:dyDescent="0.35">
      <c r="A27" s="7" t="s">
        <v>16</v>
      </c>
      <c r="B27" s="103" t="s">
        <v>25</v>
      </c>
      <c r="C27" s="103"/>
      <c r="D27" s="103"/>
      <c r="E27" s="103"/>
      <c r="F27" s="103"/>
      <c r="G27" s="103"/>
      <c r="H27" s="103"/>
      <c r="I27" s="103"/>
      <c r="J27" s="103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</sheetData>
  <mergeCells count="25">
    <mergeCell ref="A1:AA1"/>
    <mergeCell ref="C3:I3"/>
    <mergeCell ref="C4:J4"/>
    <mergeCell ref="A5:B5"/>
    <mergeCell ref="C5:J5"/>
    <mergeCell ref="B22:J22"/>
    <mergeCell ref="K8:M8"/>
    <mergeCell ref="A10:A12"/>
    <mergeCell ref="B10:B12"/>
    <mergeCell ref="C10:C12"/>
    <mergeCell ref="A13:A15"/>
    <mergeCell ref="B13:B15"/>
    <mergeCell ref="C13:C15"/>
    <mergeCell ref="A8:E8"/>
    <mergeCell ref="G8:H8"/>
    <mergeCell ref="A16:A18"/>
    <mergeCell ref="B16:D18"/>
    <mergeCell ref="G16:I18"/>
    <mergeCell ref="L16:M18"/>
    <mergeCell ref="B21:J21"/>
    <mergeCell ref="B23:J23"/>
    <mergeCell ref="B24:J24"/>
    <mergeCell ref="B25:J25"/>
    <mergeCell ref="B26:J26"/>
    <mergeCell ref="B27:J27"/>
  </mergeCells>
  <pageMargins left="0.7" right="0.7" top="0.75" bottom="0.75" header="0.3" footer="0.3"/>
  <pageSetup paperSize="9"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Consulting Services</vt:lpstr>
      <vt:lpstr>Other (Workshops and Meetings)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SNFI</dc:creator>
  <cp:lastModifiedBy>djédjé alibert boris zere</cp:lastModifiedBy>
  <dcterms:created xsi:type="dcterms:W3CDTF">2022-02-03T14:08:55Z</dcterms:created>
  <dcterms:modified xsi:type="dcterms:W3CDTF">2024-03-19T08:35:56Z</dcterms:modified>
</cp:coreProperties>
</file>